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28" yWindow="588" windowWidth="15996" windowHeight="7092"/>
  </bookViews>
  <sheets>
    <sheet name="Sheet2" sheetId="1" r:id="rId1"/>
  </sheets>
  <calcPr calcId="145621"/>
</workbook>
</file>

<file path=xl/calcChain.xml><?xml version="1.0" encoding="utf-8"?>
<calcChain xmlns="http://schemas.openxmlformats.org/spreadsheetml/2006/main">
  <c r="I151" i="1" l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<sst xmlns="http://schemas.openxmlformats.org/spreadsheetml/2006/main" count="442" uniqueCount="31">
  <si>
    <t>Tag#</t>
  </si>
  <si>
    <t>Item Description</t>
  </si>
  <si>
    <t>Thickness (mm)</t>
  </si>
  <si>
    <t>Width (mm)</t>
  </si>
  <si>
    <t>Temper</t>
  </si>
  <si>
    <t>Coating Weight</t>
  </si>
  <si>
    <t>Finish</t>
  </si>
  <si>
    <t>Net Wt (kgs)</t>
  </si>
  <si>
    <t>ETP SLIT COIL</t>
  </si>
  <si>
    <t>9.0 / 2.2</t>
  </si>
  <si>
    <t>7C BRT</t>
  </si>
  <si>
    <t>9.0 / 2.8</t>
  </si>
  <si>
    <t>2.2 / 2.2</t>
  </si>
  <si>
    <t>2.0 / 2.0</t>
  </si>
  <si>
    <t>2.8 / 1.1</t>
  </si>
  <si>
    <t>2.8 / 2.8</t>
  </si>
  <si>
    <t>8.4 / 2.2</t>
  </si>
  <si>
    <t>2.2 / 1.7</t>
  </si>
  <si>
    <t>2.2 / 1.1</t>
  </si>
  <si>
    <t>1.7 / 1.7</t>
  </si>
  <si>
    <t>5.6 / 2.2</t>
  </si>
  <si>
    <t>11.2 / 2.2</t>
  </si>
  <si>
    <t>1.1 / 1.1</t>
  </si>
  <si>
    <t>1.7 / 1.1</t>
  </si>
  <si>
    <t>3.4 / 3.4</t>
  </si>
  <si>
    <t>3.4 / 2.2</t>
  </si>
  <si>
    <t>5D BRT</t>
  </si>
  <si>
    <t>5C MAT</t>
  </si>
  <si>
    <t>2.8 / 2.2</t>
  </si>
  <si>
    <t>2.8 / 0.6</t>
  </si>
  <si>
    <t>5C BRT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</si>
</sst>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0" fontId="0" fillId="0" borderId="1" xfId="0" applyFont="1" applyBorder="1"/>
    <xf numFmtId="3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51"/>
  <sheetViews>
    <sheetView tabSelected="1" workbookViewId="0"/>
  </sheetViews>
  <sheetFormatPr defaultColWidth="14.44140625" defaultRowHeight="15" customHeight="1" x14ac:dyDescent="0.3"/>
  <cols>
    <col min="1" max="2" width="8.6640625" customWidth="1"/>
    <col min="3" max="3" width="21" customWidth="1"/>
    <col min="4" max="8" width="8.6640625" customWidth="1"/>
    <col min="9" max="9" width="12" customWidth="1"/>
    <col min="10" max="11" width="8.6640625" customWidth="1"/>
  </cols>
  <sheetData>
    <row r="3" spans="2:9" ht="14.4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</row>
    <row r="4" spans="2:9" ht="14.4" x14ac:dyDescent="0.3">
      <c r="B4" s="1">
        <v>7821548</v>
      </c>
      <c r="C4" s="1" t="s">
        <v>8</v>
      </c>
      <c r="D4" s="1" t="str">
        <f>"0.267"</f>
        <v>0.267</v>
      </c>
      <c r="E4" s="1">
        <v>200</v>
      </c>
      <c r="F4" s="1">
        <v>8</v>
      </c>
      <c r="G4" s="1" t="s">
        <v>9</v>
      </c>
      <c r="H4" s="1" t="s">
        <v>10</v>
      </c>
      <c r="I4" s="2">
        <v>1678</v>
      </c>
    </row>
    <row r="5" spans="2:9" ht="14.4" x14ac:dyDescent="0.3">
      <c r="B5" s="1">
        <v>7821541</v>
      </c>
      <c r="C5" s="1" t="s">
        <v>8</v>
      </c>
      <c r="D5" s="1" t="str">
        <f t="shared" ref="D5:D7" si="0">"0.269"</f>
        <v>0.269</v>
      </c>
      <c r="E5" s="1">
        <v>196</v>
      </c>
      <c r="F5" s="1">
        <v>8</v>
      </c>
      <c r="G5" s="1" t="s">
        <v>11</v>
      </c>
      <c r="H5" s="1" t="s">
        <v>10</v>
      </c>
      <c r="I5" s="2">
        <v>1343</v>
      </c>
    </row>
    <row r="6" spans="2:9" ht="14.4" x14ac:dyDescent="0.3">
      <c r="B6" s="1">
        <v>7821538</v>
      </c>
      <c r="C6" s="1" t="s">
        <v>8</v>
      </c>
      <c r="D6" s="1" t="str">
        <f t="shared" si="0"/>
        <v>0.269</v>
      </c>
      <c r="E6" s="1">
        <v>196</v>
      </c>
      <c r="F6" s="1">
        <v>8</v>
      </c>
      <c r="G6" s="1" t="s">
        <v>11</v>
      </c>
      <c r="H6" s="1" t="s">
        <v>10</v>
      </c>
      <c r="I6" s="2">
        <v>1613</v>
      </c>
    </row>
    <row r="7" spans="2:9" ht="14.4" x14ac:dyDescent="0.3">
      <c r="B7" s="1">
        <v>7821532</v>
      </c>
      <c r="C7" s="1" t="s">
        <v>8</v>
      </c>
      <c r="D7" s="1" t="str">
        <f t="shared" si="0"/>
        <v>0.269</v>
      </c>
      <c r="E7" s="1">
        <v>200</v>
      </c>
      <c r="F7" s="1">
        <v>8</v>
      </c>
      <c r="G7" s="1" t="s">
        <v>9</v>
      </c>
      <c r="H7" s="1" t="s">
        <v>10</v>
      </c>
      <c r="I7" s="2">
        <v>1647</v>
      </c>
    </row>
    <row r="8" spans="2:9" ht="14.4" x14ac:dyDescent="0.3">
      <c r="B8" s="1">
        <v>7813135</v>
      </c>
      <c r="C8" s="1" t="s">
        <v>8</v>
      </c>
      <c r="D8" s="1" t="str">
        <f>"0.191"</f>
        <v>0.191</v>
      </c>
      <c r="E8" s="1">
        <v>304</v>
      </c>
      <c r="F8" s="1">
        <v>8</v>
      </c>
      <c r="G8" s="1" t="s">
        <v>12</v>
      </c>
      <c r="H8" s="1" t="s">
        <v>10</v>
      </c>
      <c r="I8" s="1">
        <v>299</v>
      </c>
    </row>
    <row r="9" spans="2:9" ht="14.4" x14ac:dyDescent="0.3">
      <c r="B9" s="1">
        <v>7793226</v>
      </c>
      <c r="C9" s="1" t="s">
        <v>8</v>
      </c>
      <c r="D9" s="1" t="str">
        <f>"0.150"</f>
        <v>0.150</v>
      </c>
      <c r="E9" s="1">
        <v>114</v>
      </c>
      <c r="F9" s="1">
        <v>9</v>
      </c>
      <c r="G9" s="1" t="s">
        <v>13</v>
      </c>
      <c r="H9" s="1" t="s">
        <v>10</v>
      </c>
      <c r="I9" s="2">
        <v>1184</v>
      </c>
    </row>
    <row r="10" spans="2:9" ht="14.4" x14ac:dyDescent="0.3">
      <c r="B10" s="1">
        <v>7775081</v>
      </c>
      <c r="C10" s="1" t="s">
        <v>8</v>
      </c>
      <c r="D10" s="1" t="str">
        <f>"0.210"</f>
        <v>0.210</v>
      </c>
      <c r="E10" s="1">
        <v>214</v>
      </c>
      <c r="F10" s="1">
        <v>2</v>
      </c>
      <c r="G10" s="1" t="s">
        <v>12</v>
      </c>
      <c r="H10" s="1" t="s">
        <v>10</v>
      </c>
      <c r="I10" s="1">
        <v>640</v>
      </c>
    </row>
    <row r="11" spans="2:9" ht="14.4" x14ac:dyDescent="0.3">
      <c r="B11" s="1">
        <v>7774673</v>
      </c>
      <c r="C11" s="1" t="s">
        <v>8</v>
      </c>
      <c r="D11" s="1" t="str">
        <f>"0.254"</f>
        <v>0.254</v>
      </c>
      <c r="E11" s="1">
        <v>69</v>
      </c>
      <c r="F11" s="1">
        <v>2</v>
      </c>
      <c r="G11" s="1" t="s">
        <v>14</v>
      </c>
      <c r="H11" s="1" t="s">
        <v>10</v>
      </c>
      <c r="I11" s="1">
        <v>540</v>
      </c>
    </row>
    <row r="12" spans="2:9" ht="14.4" x14ac:dyDescent="0.3">
      <c r="B12" s="1">
        <v>7761687</v>
      </c>
      <c r="C12" s="1" t="s">
        <v>8</v>
      </c>
      <c r="D12" s="1" t="str">
        <f t="shared" ref="D12:D15" si="1">"0.150"</f>
        <v>0.150</v>
      </c>
      <c r="E12" s="1">
        <v>158</v>
      </c>
      <c r="F12" s="1">
        <v>9</v>
      </c>
      <c r="G12" s="1" t="s">
        <v>13</v>
      </c>
      <c r="H12" s="1" t="s">
        <v>10</v>
      </c>
      <c r="I12" s="2">
        <v>1472</v>
      </c>
    </row>
    <row r="13" spans="2:9" ht="14.4" x14ac:dyDescent="0.3">
      <c r="B13" s="1">
        <v>7761682</v>
      </c>
      <c r="C13" s="1" t="s">
        <v>8</v>
      </c>
      <c r="D13" s="1" t="str">
        <f t="shared" si="1"/>
        <v>0.150</v>
      </c>
      <c r="E13" s="1">
        <v>171</v>
      </c>
      <c r="F13" s="1">
        <v>9</v>
      </c>
      <c r="G13" s="1" t="s">
        <v>13</v>
      </c>
      <c r="H13" s="1" t="s">
        <v>10</v>
      </c>
      <c r="I13" s="1">
        <v>513</v>
      </c>
    </row>
    <row r="14" spans="2:9" ht="14.4" x14ac:dyDescent="0.3">
      <c r="B14" s="1">
        <v>7761681</v>
      </c>
      <c r="C14" s="1" t="s">
        <v>8</v>
      </c>
      <c r="D14" s="1" t="str">
        <f t="shared" si="1"/>
        <v>0.150</v>
      </c>
      <c r="E14" s="1">
        <v>158</v>
      </c>
      <c r="F14" s="1">
        <v>9</v>
      </c>
      <c r="G14" s="1" t="s">
        <v>13</v>
      </c>
      <c r="H14" s="1" t="s">
        <v>10</v>
      </c>
      <c r="I14" s="1">
        <v>154</v>
      </c>
    </row>
    <row r="15" spans="2:9" ht="14.4" x14ac:dyDescent="0.3">
      <c r="B15" s="1">
        <v>7761680</v>
      </c>
      <c r="C15" s="1" t="s">
        <v>8</v>
      </c>
      <c r="D15" s="1" t="str">
        <f t="shared" si="1"/>
        <v>0.150</v>
      </c>
      <c r="E15" s="1">
        <v>171</v>
      </c>
      <c r="F15" s="1">
        <v>9</v>
      </c>
      <c r="G15" s="1" t="s">
        <v>13</v>
      </c>
      <c r="H15" s="1" t="s">
        <v>10</v>
      </c>
      <c r="I15" s="1">
        <v>338</v>
      </c>
    </row>
    <row r="16" spans="2:9" ht="14.4" x14ac:dyDescent="0.3">
      <c r="B16" s="1">
        <v>7758717</v>
      </c>
      <c r="C16" s="1" t="s">
        <v>8</v>
      </c>
      <c r="D16" s="1" t="str">
        <f>"0.206"</f>
        <v>0.206</v>
      </c>
      <c r="E16" s="1">
        <v>107</v>
      </c>
      <c r="F16" s="1">
        <v>4</v>
      </c>
      <c r="G16" s="1" t="s">
        <v>15</v>
      </c>
      <c r="H16" s="1" t="s">
        <v>10</v>
      </c>
      <c r="I16" s="1">
        <v>803</v>
      </c>
    </row>
    <row r="17" spans="2:9" ht="14.4" x14ac:dyDescent="0.3">
      <c r="B17" s="1">
        <v>7758712</v>
      </c>
      <c r="C17" s="1" t="s">
        <v>8</v>
      </c>
      <c r="D17" s="1" t="str">
        <f>"0.210"</f>
        <v>0.210</v>
      </c>
      <c r="E17" s="1">
        <v>107</v>
      </c>
      <c r="F17" s="1">
        <v>4</v>
      </c>
      <c r="G17" s="1" t="s">
        <v>15</v>
      </c>
      <c r="H17" s="1" t="s">
        <v>10</v>
      </c>
      <c r="I17" s="1">
        <v>873</v>
      </c>
    </row>
    <row r="18" spans="2:9" ht="14.4" x14ac:dyDescent="0.3">
      <c r="B18" s="1">
        <v>7752810</v>
      </c>
      <c r="C18" s="1" t="s">
        <v>8</v>
      </c>
      <c r="D18" s="1" t="str">
        <f>"0.377"</f>
        <v>0.377</v>
      </c>
      <c r="E18" s="1">
        <v>43</v>
      </c>
      <c r="F18" s="1">
        <v>5</v>
      </c>
      <c r="G18" s="1" t="s">
        <v>15</v>
      </c>
      <c r="H18" s="1" t="s">
        <v>10</v>
      </c>
      <c r="I18" s="1">
        <v>206</v>
      </c>
    </row>
    <row r="19" spans="2:9" ht="14.4" x14ac:dyDescent="0.3">
      <c r="B19" s="1">
        <v>7748517</v>
      </c>
      <c r="C19" s="1" t="s">
        <v>8</v>
      </c>
      <c r="D19" s="1" t="str">
        <f>"0.279"</f>
        <v>0.279</v>
      </c>
      <c r="E19" s="1">
        <v>82</v>
      </c>
      <c r="F19" s="1">
        <v>8</v>
      </c>
      <c r="G19" s="1" t="s">
        <v>16</v>
      </c>
      <c r="H19" s="1" t="s">
        <v>10</v>
      </c>
      <c r="I19" s="2">
        <v>1120</v>
      </c>
    </row>
    <row r="20" spans="2:9" ht="14.4" x14ac:dyDescent="0.3">
      <c r="B20" s="1">
        <v>7748512</v>
      </c>
      <c r="C20" s="1" t="s">
        <v>8</v>
      </c>
      <c r="D20" s="1" t="str">
        <f>"0.282"</f>
        <v>0.282</v>
      </c>
      <c r="E20" s="1">
        <v>82</v>
      </c>
      <c r="F20" s="1">
        <v>8</v>
      </c>
      <c r="G20" s="1" t="s">
        <v>16</v>
      </c>
      <c r="H20" s="1" t="s">
        <v>10</v>
      </c>
      <c r="I20" s="2">
        <v>1188</v>
      </c>
    </row>
    <row r="21" spans="2:9" ht="15.75" customHeight="1" x14ac:dyDescent="0.3">
      <c r="B21" s="1">
        <v>7746058</v>
      </c>
      <c r="C21" s="1" t="s">
        <v>8</v>
      </c>
      <c r="D21" s="1" t="str">
        <f t="shared" ref="D21:D22" si="2">"0.182"</f>
        <v>0.182</v>
      </c>
      <c r="E21" s="1">
        <v>187</v>
      </c>
      <c r="F21" s="1">
        <v>8</v>
      </c>
      <c r="G21" s="1" t="s">
        <v>17</v>
      </c>
      <c r="H21" s="1" t="s">
        <v>10</v>
      </c>
      <c r="I21" s="2">
        <v>1311</v>
      </c>
    </row>
    <row r="22" spans="2:9" ht="15.75" customHeight="1" x14ac:dyDescent="0.3">
      <c r="B22" s="1">
        <v>7746051</v>
      </c>
      <c r="C22" s="1" t="s">
        <v>8</v>
      </c>
      <c r="D22" s="1" t="str">
        <f t="shared" si="2"/>
        <v>0.182</v>
      </c>
      <c r="E22" s="1">
        <v>187</v>
      </c>
      <c r="F22" s="1">
        <v>8</v>
      </c>
      <c r="G22" s="1" t="s">
        <v>17</v>
      </c>
      <c r="H22" s="1" t="s">
        <v>10</v>
      </c>
      <c r="I22" s="1">
        <v>889</v>
      </c>
    </row>
    <row r="23" spans="2:9" ht="15.75" customHeight="1" x14ac:dyDescent="0.3">
      <c r="B23" s="1">
        <v>7746046</v>
      </c>
      <c r="C23" s="1" t="s">
        <v>8</v>
      </c>
      <c r="D23" s="1" t="str">
        <f t="shared" ref="D23:D24" si="3">"0.187"</f>
        <v>0.187</v>
      </c>
      <c r="E23" s="1">
        <v>127</v>
      </c>
      <c r="F23" s="1">
        <v>8</v>
      </c>
      <c r="G23" s="1" t="s">
        <v>12</v>
      </c>
      <c r="H23" s="1" t="s">
        <v>10</v>
      </c>
      <c r="I23" s="1">
        <v>946</v>
      </c>
    </row>
    <row r="24" spans="2:9" ht="15.75" customHeight="1" x14ac:dyDescent="0.3">
      <c r="B24" s="1">
        <v>7746039</v>
      </c>
      <c r="C24" s="1" t="s">
        <v>8</v>
      </c>
      <c r="D24" s="1" t="str">
        <f t="shared" si="3"/>
        <v>0.187</v>
      </c>
      <c r="E24" s="1">
        <v>127</v>
      </c>
      <c r="F24" s="1">
        <v>8</v>
      </c>
      <c r="G24" s="1" t="s">
        <v>12</v>
      </c>
      <c r="H24" s="1" t="s">
        <v>10</v>
      </c>
      <c r="I24" s="1">
        <v>912</v>
      </c>
    </row>
    <row r="25" spans="2:9" ht="15.75" customHeight="1" x14ac:dyDescent="0.3">
      <c r="B25" s="1">
        <v>7743277</v>
      </c>
      <c r="C25" s="1" t="s">
        <v>8</v>
      </c>
      <c r="D25" s="1" t="str">
        <f>"0.282"</f>
        <v>0.282</v>
      </c>
      <c r="E25" s="1">
        <v>44</v>
      </c>
      <c r="F25" s="1">
        <v>8</v>
      </c>
      <c r="G25" s="1" t="s">
        <v>12</v>
      </c>
      <c r="H25" s="1" t="s">
        <v>10</v>
      </c>
      <c r="I25" s="1">
        <v>630</v>
      </c>
    </row>
    <row r="26" spans="2:9" ht="15.75" customHeight="1" x14ac:dyDescent="0.3">
      <c r="B26" s="1">
        <v>7742973</v>
      </c>
      <c r="C26" s="1" t="s">
        <v>8</v>
      </c>
      <c r="D26" s="1" t="str">
        <f t="shared" ref="D26:D27" si="4">"0.267"</f>
        <v>0.267</v>
      </c>
      <c r="E26" s="1">
        <v>193</v>
      </c>
      <c r="F26" s="1">
        <v>8</v>
      </c>
      <c r="G26" s="1" t="s">
        <v>18</v>
      </c>
      <c r="H26" s="1" t="s">
        <v>10</v>
      </c>
      <c r="I26" s="2">
        <v>1798</v>
      </c>
    </row>
    <row r="27" spans="2:9" ht="15.75" customHeight="1" x14ac:dyDescent="0.3">
      <c r="B27" s="1">
        <v>7742968</v>
      </c>
      <c r="C27" s="1" t="s">
        <v>8</v>
      </c>
      <c r="D27" s="1" t="str">
        <f t="shared" si="4"/>
        <v>0.267</v>
      </c>
      <c r="E27" s="1">
        <v>193</v>
      </c>
      <c r="F27" s="1">
        <v>8</v>
      </c>
      <c r="G27" s="1" t="s">
        <v>18</v>
      </c>
      <c r="H27" s="1" t="s">
        <v>10</v>
      </c>
      <c r="I27" s="2">
        <v>1581</v>
      </c>
    </row>
    <row r="28" spans="2:9" ht="15.75" customHeight="1" x14ac:dyDescent="0.3">
      <c r="B28" s="1">
        <v>7738881</v>
      </c>
      <c r="C28" s="1" t="s">
        <v>8</v>
      </c>
      <c r="D28" s="1" t="str">
        <f>"0.193"</f>
        <v>0.193</v>
      </c>
      <c r="E28" s="1">
        <v>149</v>
      </c>
      <c r="F28" s="1">
        <v>4</v>
      </c>
      <c r="G28" s="1" t="s">
        <v>19</v>
      </c>
      <c r="H28" s="1" t="s">
        <v>10</v>
      </c>
      <c r="I28" s="1">
        <v>249</v>
      </c>
    </row>
    <row r="29" spans="2:9" ht="15.75" customHeight="1" x14ac:dyDescent="0.3">
      <c r="B29" s="1">
        <v>7738221</v>
      </c>
      <c r="C29" s="1" t="s">
        <v>8</v>
      </c>
      <c r="D29" s="1" t="str">
        <f>"0.210"</f>
        <v>0.210</v>
      </c>
      <c r="E29" s="1">
        <v>295</v>
      </c>
      <c r="F29" s="1">
        <v>8</v>
      </c>
      <c r="G29" s="1" t="s">
        <v>20</v>
      </c>
      <c r="H29" s="1" t="s">
        <v>10</v>
      </c>
      <c r="I29" s="1">
        <v>701</v>
      </c>
    </row>
    <row r="30" spans="2:9" ht="15.75" customHeight="1" x14ac:dyDescent="0.3">
      <c r="B30" s="1">
        <v>7736291</v>
      </c>
      <c r="C30" s="1" t="s">
        <v>8</v>
      </c>
      <c r="D30" s="1" t="str">
        <f t="shared" ref="D30:D31" si="5">"0.206"</f>
        <v>0.206</v>
      </c>
      <c r="E30" s="1">
        <v>266</v>
      </c>
      <c r="F30" s="1">
        <v>8</v>
      </c>
      <c r="G30" s="1" t="s">
        <v>12</v>
      </c>
      <c r="H30" s="1" t="s">
        <v>10</v>
      </c>
      <c r="I30" s="2">
        <v>1365</v>
      </c>
    </row>
    <row r="31" spans="2:9" ht="15.75" customHeight="1" x14ac:dyDescent="0.3">
      <c r="B31" s="1">
        <v>7736289</v>
      </c>
      <c r="C31" s="1" t="s">
        <v>8</v>
      </c>
      <c r="D31" s="1" t="str">
        <f t="shared" si="5"/>
        <v>0.206</v>
      </c>
      <c r="E31" s="1">
        <v>266</v>
      </c>
      <c r="F31" s="1">
        <v>8</v>
      </c>
      <c r="G31" s="1" t="s">
        <v>12</v>
      </c>
      <c r="H31" s="1" t="s">
        <v>10</v>
      </c>
      <c r="I31" s="1">
        <v>685</v>
      </c>
    </row>
    <row r="32" spans="2:9" ht="15.75" customHeight="1" x14ac:dyDescent="0.3">
      <c r="B32" s="1">
        <v>7731840</v>
      </c>
      <c r="C32" s="1" t="s">
        <v>8</v>
      </c>
      <c r="D32" s="1" t="str">
        <f>"0.271"</f>
        <v>0.271</v>
      </c>
      <c r="E32" s="1">
        <v>82</v>
      </c>
      <c r="F32" s="1">
        <v>8</v>
      </c>
      <c r="G32" s="1" t="s">
        <v>12</v>
      </c>
      <c r="H32" s="1" t="s">
        <v>10</v>
      </c>
      <c r="I32" s="2">
        <v>1603</v>
      </c>
    </row>
    <row r="33" spans="2:9" ht="15.75" customHeight="1" x14ac:dyDescent="0.3">
      <c r="B33" s="1">
        <v>7726785</v>
      </c>
      <c r="C33" s="1" t="s">
        <v>8</v>
      </c>
      <c r="D33" s="1" t="str">
        <f>"0.291"</f>
        <v>0.291</v>
      </c>
      <c r="E33" s="1">
        <v>358</v>
      </c>
      <c r="F33" s="1">
        <v>5</v>
      </c>
      <c r="G33" s="1" t="s">
        <v>12</v>
      </c>
      <c r="H33" s="1" t="s">
        <v>10</v>
      </c>
      <c r="I33" s="2">
        <v>1388</v>
      </c>
    </row>
    <row r="34" spans="2:9" ht="15.75" customHeight="1" x14ac:dyDescent="0.3">
      <c r="B34" s="1">
        <v>7723312</v>
      </c>
      <c r="C34" s="1" t="s">
        <v>8</v>
      </c>
      <c r="D34" s="1" t="str">
        <f>"0.293"</f>
        <v>0.293</v>
      </c>
      <c r="E34" s="1">
        <v>82</v>
      </c>
      <c r="F34" s="1">
        <v>8</v>
      </c>
      <c r="G34" s="1" t="s">
        <v>12</v>
      </c>
      <c r="H34" s="1" t="s">
        <v>10</v>
      </c>
      <c r="I34" s="1">
        <v>683</v>
      </c>
    </row>
    <row r="35" spans="2:9" ht="15.75" customHeight="1" x14ac:dyDescent="0.3">
      <c r="B35" s="1">
        <v>7723311</v>
      </c>
      <c r="C35" s="1" t="s">
        <v>8</v>
      </c>
      <c r="D35" s="1" t="str">
        <f>"0.274"</f>
        <v>0.274</v>
      </c>
      <c r="E35" s="1">
        <v>82</v>
      </c>
      <c r="F35" s="1">
        <v>8</v>
      </c>
      <c r="G35" s="1" t="s">
        <v>12</v>
      </c>
      <c r="H35" s="1" t="s">
        <v>10</v>
      </c>
      <c r="I35" s="2">
        <v>1383</v>
      </c>
    </row>
    <row r="36" spans="2:9" ht="15.75" customHeight="1" x14ac:dyDescent="0.3">
      <c r="B36" s="1">
        <v>7723305</v>
      </c>
      <c r="C36" s="1" t="s">
        <v>8</v>
      </c>
      <c r="D36" s="1" t="str">
        <f>"0.282"</f>
        <v>0.282</v>
      </c>
      <c r="E36" s="1">
        <v>104</v>
      </c>
      <c r="F36" s="1">
        <v>8</v>
      </c>
      <c r="G36" s="1" t="s">
        <v>12</v>
      </c>
      <c r="H36" s="1" t="s">
        <v>10</v>
      </c>
      <c r="I36" s="1">
        <v>642</v>
      </c>
    </row>
    <row r="37" spans="2:9" ht="15.75" customHeight="1" x14ac:dyDescent="0.3">
      <c r="B37" s="1">
        <v>7721193</v>
      </c>
      <c r="C37" s="1" t="s">
        <v>8</v>
      </c>
      <c r="D37" s="1" t="str">
        <f>"0.232"</f>
        <v>0.232</v>
      </c>
      <c r="E37" s="1">
        <v>190</v>
      </c>
      <c r="F37" s="1">
        <v>4</v>
      </c>
      <c r="G37" s="1" t="s">
        <v>12</v>
      </c>
      <c r="H37" s="1" t="s">
        <v>10</v>
      </c>
      <c r="I37" s="2">
        <v>1066</v>
      </c>
    </row>
    <row r="38" spans="2:9" ht="15.75" customHeight="1" x14ac:dyDescent="0.3">
      <c r="B38" s="1">
        <v>7718887</v>
      </c>
      <c r="C38" s="1" t="s">
        <v>8</v>
      </c>
      <c r="D38" s="1" t="str">
        <f>"0.377"</f>
        <v>0.377</v>
      </c>
      <c r="E38" s="1">
        <v>846</v>
      </c>
      <c r="F38" s="1">
        <v>2</v>
      </c>
      <c r="G38" s="1" t="s">
        <v>12</v>
      </c>
      <c r="H38" s="1" t="s">
        <v>10</v>
      </c>
      <c r="I38" s="1">
        <v>406</v>
      </c>
    </row>
    <row r="39" spans="2:9" ht="15.75" customHeight="1" x14ac:dyDescent="0.3">
      <c r="B39" s="1">
        <v>7718102</v>
      </c>
      <c r="C39" s="1" t="s">
        <v>8</v>
      </c>
      <c r="D39" s="1" t="str">
        <f>"0.198"</f>
        <v>0.198</v>
      </c>
      <c r="E39" s="1">
        <v>155</v>
      </c>
      <c r="F39" s="1">
        <v>4</v>
      </c>
      <c r="G39" s="1" t="s">
        <v>15</v>
      </c>
      <c r="H39" s="1" t="s">
        <v>10</v>
      </c>
      <c r="I39" s="1">
        <v>272</v>
      </c>
    </row>
    <row r="40" spans="2:9" ht="15.75" customHeight="1" x14ac:dyDescent="0.3">
      <c r="B40" s="1">
        <v>7717727</v>
      </c>
      <c r="C40" s="1" t="s">
        <v>8</v>
      </c>
      <c r="D40" s="1" t="str">
        <f>"0.210"</f>
        <v>0.210</v>
      </c>
      <c r="E40" s="1">
        <v>82</v>
      </c>
      <c r="F40" s="1">
        <v>3</v>
      </c>
      <c r="G40" s="1" t="s">
        <v>12</v>
      </c>
      <c r="H40" s="1" t="s">
        <v>10</v>
      </c>
      <c r="I40" s="1">
        <v>308</v>
      </c>
    </row>
    <row r="41" spans="2:9" ht="15.75" customHeight="1" x14ac:dyDescent="0.3">
      <c r="B41" s="1">
        <v>7710956</v>
      </c>
      <c r="C41" s="1" t="s">
        <v>8</v>
      </c>
      <c r="D41" s="1" t="str">
        <f t="shared" ref="D41:D43" si="6">"0.257"</f>
        <v>0.257</v>
      </c>
      <c r="E41" s="1">
        <v>82</v>
      </c>
      <c r="F41" s="1">
        <v>8</v>
      </c>
      <c r="G41" s="1" t="s">
        <v>12</v>
      </c>
      <c r="H41" s="1" t="s">
        <v>10</v>
      </c>
      <c r="I41" s="1">
        <v>324</v>
      </c>
    </row>
    <row r="42" spans="2:9" ht="15.75" customHeight="1" x14ac:dyDescent="0.3">
      <c r="B42" s="1">
        <v>7710955</v>
      </c>
      <c r="C42" s="1" t="s">
        <v>8</v>
      </c>
      <c r="D42" s="1" t="str">
        <f t="shared" si="6"/>
        <v>0.257</v>
      </c>
      <c r="E42" s="1">
        <v>82</v>
      </c>
      <c r="F42" s="1">
        <v>8</v>
      </c>
      <c r="G42" s="1" t="s">
        <v>12</v>
      </c>
      <c r="H42" s="1" t="s">
        <v>10</v>
      </c>
      <c r="I42" s="1">
        <v>302</v>
      </c>
    </row>
    <row r="43" spans="2:9" ht="15.75" customHeight="1" x14ac:dyDescent="0.3">
      <c r="B43" s="1">
        <v>7710954</v>
      </c>
      <c r="C43" s="1" t="s">
        <v>8</v>
      </c>
      <c r="D43" s="1" t="str">
        <f t="shared" si="6"/>
        <v>0.257</v>
      </c>
      <c r="E43" s="1">
        <v>82</v>
      </c>
      <c r="F43" s="1">
        <v>8</v>
      </c>
      <c r="G43" s="1" t="s">
        <v>12</v>
      </c>
      <c r="H43" s="1" t="s">
        <v>10</v>
      </c>
      <c r="I43" s="1">
        <v>630</v>
      </c>
    </row>
    <row r="44" spans="2:9" ht="15.75" customHeight="1" x14ac:dyDescent="0.3">
      <c r="B44" s="1">
        <v>7708445</v>
      </c>
      <c r="C44" s="1" t="s">
        <v>8</v>
      </c>
      <c r="D44" s="1" t="str">
        <f t="shared" ref="D44:D45" si="7">"0.265"</f>
        <v>0.265</v>
      </c>
      <c r="E44" s="1">
        <v>82</v>
      </c>
      <c r="F44" s="1">
        <v>8</v>
      </c>
      <c r="G44" s="1" t="s">
        <v>12</v>
      </c>
      <c r="H44" s="1" t="s">
        <v>10</v>
      </c>
      <c r="I44" s="2">
        <v>1678</v>
      </c>
    </row>
    <row r="45" spans="2:9" ht="15.75" customHeight="1" x14ac:dyDescent="0.3">
      <c r="B45" s="1">
        <v>7708440</v>
      </c>
      <c r="C45" s="1" t="s">
        <v>8</v>
      </c>
      <c r="D45" s="1" t="str">
        <f t="shared" si="7"/>
        <v>0.265</v>
      </c>
      <c r="E45" s="1">
        <v>82</v>
      </c>
      <c r="F45" s="1">
        <v>8</v>
      </c>
      <c r="G45" s="1" t="s">
        <v>12</v>
      </c>
      <c r="H45" s="1" t="s">
        <v>10</v>
      </c>
      <c r="I45" s="2">
        <v>1726</v>
      </c>
    </row>
    <row r="46" spans="2:9" ht="15.75" customHeight="1" x14ac:dyDescent="0.3">
      <c r="B46" s="1">
        <v>7704376</v>
      </c>
      <c r="C46" s="1" t="s">
        <v>8</v>
      </c>
      <c r="D46" s="1" t="str">
        <f t="shared" ref="D46:D49" si="8">"0.259"</f>
        <v>0.259</v>
      </c>
      <c r="E46" s="1">
        <v>73</v>
      </c>
      <c r="F46" s="1">
        <v>8</v>
      </c>
      <c r="G46" s="1" t="s">
        <v>12</v>
      </c>
      <c r="H46" s="1" t="s">
        <v>10</v>
      </c>
      <c r="I46" s="1">
        <v>411</v>
      </c>
    </row>
    <row r="47" spans="2:9" ht="15.75" customHeight="1" x14ac:dyDescent="0.3">
      <c r="B47" s="1">
        <v>7704375</v>
      </c>
      <c r="C47" s="1" t="s">
        <v>8</v>
      </c>
      <c r="D47" s="1" t="str">
        <f t="shared" si="8"/>
        <v>0.259</v>
      </c>
      <c r="E47" s="1">
        <v>73</v>
      </c>
      <c r="F47" s="1">
        <v>8</v>
      </c>
      <c r="G47" s="1" t="s">
        <v>12</v>
      </c>
      <c r="H47" s="1" t="s">
        <v>10</v>
      </c>
      <c r="I47" s="1">
        <v>406</v>
      </c>
    </row>
    <row r="48" spans="2:9" ht="15.75" customHeight="1" x14ac:dyDescent="0.3">
      <c r="B48" s="1">
        <v>7704374</v>
      </c>
      <c r="C48" s="1" t="s">
        <v>8</v>
      </c>
      <c r="D48" s="1" t="str">
        <f t="shared" si="8"/>
        <v>0.259</v>
      </c>
      <c r="E48" s="1">
        <v>73</v>
      </c>
      <c r="F48" s="1">
        <v>8</v>
      </c>
      <c r="G48" s="1" t="s">
        <v>12</v>
      </c>
      <c r="H48" s="1" t="s">
        <v>10</v>
      </c>
      <c r="I48" s="1">
        <v>411</v>
      </c>
    </row>
    <row r="49" spans="2:9" ht="15.75" customHeight="1" x14ac:dyDescent="0.3">
      <c r="B49" s="1">
        <v>7704373</v>
      </c>
      <c r="C49" s="1" t="s">
        <v>8</v>
      </c>
      <c r="D49" s="1" t="str">
        <f t="shared" si="8"/>
        <v>0.259</v>
      </c>
      <c r="E49" s="1">
        <v>73</v>
      </c>
      <c r="F49" s="1">
        <v>8</v>
      </c>
      <c r="G49" s="1" t="s">
        <v>12</v>
      </c>
      <c r="H49" s="1" t="s">
        <v>10</v>
      </c>
      <c r="I49" s="1">
        <v>411</v>
      </c>
    </row>
    <row r="50" spans="2:9" ht="15.75" customHeight="1" x14ac:dyDescent="0.3">
      <c r="B50" s="1">
        <v>7704372</v>
      </c>
      <c r="C50" s="1" t="s">
        <v>8</v>
      </c>
      <c r="D50" s="1" t="str">
        <f t="shared" ref="D50:D53" si="9">"0.264"</f>
        <v>0.264</v>
      </c>
      <c r="E50" s="1">
        <v>73</v>
      </c>
      <c r="F50" s="1">
        <v>8</v>
      </c>
      <c r="G50" s="1" t="s">
        <v>12</v>
      </c>
      <c r="H50" s="1" t="s">
        <v>10</v>
      </c>
      <c r="I50" s="1">
        <v>413</v>
      </c>
    </row>
    <row r="51" spans="2:9" ht="15.75" customHeight="1" x14ac:dyDescent="0.3">
      <c r="B51" s="1">
        <v>7704371</v>
      </c>
      <c r="C51" s="1" t="s">
        <v>8</v>
      </c>
      <c r="D51" s="1" t="str">
        <f t="shared" si="9"/>
        <v>0.264</v>
      </c>
      <c r="E51" s="1">
        <v>73</v>
      </c>
      <c r="F51" s="1">
        <v>8</v>
      </c>
      <c r="G51" s="1" t="s">
        <v>12</v>
      </c>
      <c r="H51" s="1" t="s">
        <v>10</v>
      </c>
      <c r="I51" s="1">
        <v>411</v>
      </c>
    </row>
    <row r="52" spans="2:9" ht="15.75" customHeight="1" x14ac:dyDescent="0.3">
      <c r="B52" s="1">
        <v>7704370</v>
      </c>
      <c r="C52" s="1" t="s">
        <v>8</v>
      </c>
      <c r="D52" s="1" t="str">
        <f t="shared" si="9"/>
        <v>0.264</v>
      </c>
      <c r="E52" s="1">
        <v>73</v>
      </c>
      <c r="F52" s="1">
        <v>8</v>
      </c>
      <c r="G52" s="1" t="s">
        <v>12</v>
      </c>
      <c r="H52" s="1" t="s">
        <v>10</v>
      </c>
      <c r="I52" s="1">
        <v>386</v>
      </c>
    </row>
    <row r="53" spans="2:9" ht="15.75" customHeight="1" x14ac:dyDescent="0.3">
      <c r="B53" s="1">
        <v>7704369</v>
      </c>
      <c r="C53" s="1" t="s">
        <v>8</v>
      </c>
      <c r="D53" s="1" t="str">
        <f t="shared" si="9"/>
        <v>0.264</v>
      </c>
      <c r="E53" s="1">
        <v>73</v>
      </c>
      <c r="F53" s="1">
        <v>8</v>
      </c>
      <c r="G53" s="1" t="s">
        <v>12</v>
      </c>
      <c r="H53" s="1" t="s">
        <v>10</v>
      </c>
      <c r="I53" s="1">
        <v>386</v>
      </c>
    </row>
    <row r="54" spans="2:9" ht="15.75" customHeight="1" x14ac:dyDescent="0.3">
      <c r="B54" s="1">
        <v>7703435</v>
      </c>
      <c r="C54" s="1" t="s">
        <v>8</v>
      </c>
      <c r="D54" s="1" t="str">
        <f>"0.188"</f>
        <v>0.188</v>
      </c>
      <c r="E54" s="1">
        <v>127</v>
      </c>
      <c r="F54" s="1">
        <v>8</v>
      </c>
      <c r="G54" s="1" t="s">
        <v>12</v>
      </c>
      <c r="H54" s="1" t="s">
        <v>10</v>
      </c>
      <c r="I54" s="2">
        <v>1154</v>
      </c>
    </row>
    <row r="55" spans="2:9" ht="15.75" customHeight="1" x14ac:dyDescent="0.3">
      <c r="B55" s="1">
        <v>7703434</v>
      </c>
      <c r="C55" s="1" t="s">
        <v>8</v>
      </c>
      <c r="D55" s="1" t="str">
        <f>"0.193"</f>
        <v>0.193</v>
      </c>
      <c r="E55" s="1">
        <v>127</v>
      </c>
      <c r="F55" s="1">
        <v>8</v>
      </c>
      <c r="G55" s="1" t="s">
        <v>12</v>
      </c>
      <c r="H55" s="1" t="s">
        <v>10</v>
      </c>
      <c r="I55" s="2">
        <v>1275</v>
      </c>
    </row>
    <row r="56" spans="2:9" ht="15.75" customHeight="1" x14ac:dyDescent="0.3">
      <c r="B56" s="1">
        <v>7700851</v>
      </c>
      <c r="C56" s="1" t="s">
        <v>8</v>
      </c>
      <c r="D56" s="1" t="str">
        <f t="shared" ref="D56:D59" si="10">"0.263"</f>
        <v>0.263</v>
      </c>
      <c r="E56" s="1">
        <v>73</v>
      </c>
      <c r="F56" s="1">
        <v>8</v>
      </c>
      <c r="G56" s="1" t="s">
        <v>12</v>
      </c>
      <c r="H56" s="1" t="s">
        <v>10</v>
      </c>
      <c r="I56" s="1">
        <v>422</v>
      </c>
    </row>
    <row r="57" spans="2:9" ht="15.75" customHeight="1" x14ac:dyDescent="0.3">
      <c r="B57" s="1">
        <v>7700850</v>
      </c>
      <c r="C57" s="1" t="s">
        <v>8</v>
      </c>
      <c r="D57" s="1" t="str">
        <f t="shared" si="10"/>
        <v>0.263</v>
      </c>
      <c r="E57" s="1">
        <v>73</v>
      </c>
      <c r="F57" s="1">
        <v>8</v>
      </c>
      <c r="G57" s="1" t="s">
        <v>12</v>
      </c>
      <c r="H57" s="1" t="s">
        <v>10</v>
      </c>
      <c r="I57" s="1">
        <v>422</v>
      </c>
    </row>
    <row r="58" spans="2:9" ht="15.75" customHeight="1" x14ac:dyDescent="0.3">
      <c r="B58" s="1">
        <v>7700849</v>
      </c>
      <c r="C58" s="1" t="s">
        <v>8</v>
      </c>
      <c r="D58" s="1" t="str">
        <f t="shared" si="10"/>
        <v>0.263</v>
      </c>
      <c r="E58" s="1">
        <v>73</v>
      </c>
      <c r="F58" s="1">
        <v>8</v>
      </c>
      <c r="G58" s="1" t="s">
        <v>12</v>
      </c>
      <c r="H58" s="1" t="s">
        <v>10</v>
      </c>
      <c r="I58" s="1">
        <v>422</v>
      </c>
    </row>
    <row r="59" spans="2:9" ht="15.75" customHeight="1" x14ac:dyDescent="0.3">
      <c r="B59" s="1">
        <v>7700848</v>
      </c>
      <c r="C59" s="1" t="s">
        <v>8</v>
      </c>
      <c r="D59" s="1" t="str">
        <f t="shared" si="10"/>
        <v>0.263</v>
      </c>
      <c r="E59" s="1">
        <v>73</v>
      </c>
      <c r="F59" s="1">
        <v>8</v>
      </c>
      <c r="G59" s="1" t="s">
        <v>12</v>
      </c>
      <c r="H59" s="1" t="s">
        <v>10</v>
      </c>
      <c r="I59" s="1">
        <v>422</v>
      </c>
    </row>
    <row r="60" spans="2:9" ht="15.75" customHeight="1" x14ac:dyDescent="0.3">
      <c r="B60" s="1">
        <v>7700847</v>
      </c>
      <c r="C60" s="1" t="s">
        <v>8</v>
      </c>
      <c r="D60" s="1" t="str">
        <f t="shared" ref="D60:D63" si="11">"0.260"</f>
        <v>0.260</v>
      </c>
      <c r="E60" s="1">
        <v>73</v>
      </c>
      <c r="F60" s="1">
        <v>8</v>
      </c>
      <c r="G60" s="1" t="s">
        <v>12</v>
      </c>
      <c r="H60" s="1" t="s">
        <v>10</v>
      </c>
      <c r="I60" s="1">
        <v>388</v>
      </c>
    </row>
    <row r="61" spans="2:9" ht="15.75" customHeight="1" x14ac:dyDescent="0.3">
      <c r="B61" s="1">
        <v>7700846</v>
      </c>
      <c r="C61" s="1" t="s">
        <v>8</v>
      </c>
      <c r="D61" s="1" t="str">
        <f t="shared" si="11"/>
        <v>0.260</v>
      </c>
      <c r="E61" s="1">
        <v>73</v>
      </c>
      <c r="F61" s="1">
        <v>8</v>
      </c>
      <c r="G61" s="1" t="s">
        <v>12</v>
      </c>
      <c r="H61" s="1" t="s">
        <v>10</v>
      </c>
      <c r="I61" s="1">
        <v>433</v>
      </c>
    </row>
    <row r="62" spans="2:9" ht="15.75" customHeight="1" x14ac:dyDescent="0.3">
      <c r="B62" s="1">
        <v>7700845</v>
      </c>
      <c r="C62" s="1" t="s">
        <v>8</v>
      </c>
      <c r="D62" s="1" t="str">
        <f t="shared" si="11"/>
        <v>0.260</v>
      </c>
      <c r="E62" s="1">
        <v>73</v>
      </c>
      <c r="F62" s="1">
        <v>8</v>
      </c>
      <c r="G62" s="1" t="s">
        <v>12</v>
      </c>
      <c r="H62" s="1" t="s">
        <v>10</v>
      </c>
      <c r="I62" s="1">
        <v>397</v>
      </c>
    </row>
    <row r="63" spans="2:9" ht="15.75" customHeight="1" x14ac:dyDescent="0.3">
      <c r="B63" s="1">
        <v>7700844</v>
      </c>
      <c r="C63" s="1" t="s">
        <v>8</v>
      </c>
      <c r="D63" s="1" t="str">
        <f t="shared" si="11"/>
        <v>0.260</v>
      </c>
      <c r="E63" s="1">
        <v>73</v>
      </c>
      <c r="F63" s="1">
        <v>8</v>
      </c>
      <c r="G63" s="1" t="s">
        <v>12</v>
      </c>
      <c r="H63" s="1" t="s">
        <v>10</v>
      </c>
      <c r="I63" s="1">
        <v>435</v>
      </c>
    </row>
    <row r="64" spans="2:9" ht="15.75" customHeight="1" x14ac:dyDescent="0.3">
      <c r="B64" s="1">
        <v>7692980</v>
      </c>
      <c r="C64" s="1" t="s">
        <v>8</v>
      </c>
      <c r="D64" s="1" t="str">
        <f>"0.265"</f>
        <v>0.265</v>
      </c>
      <c r="E64" s="1">
        <v>82</v>
      </c>
      <c r="F64" s="1">
        <v>8</v>
      </c>
      <c r="G64" s="1" t="s">
        <v>12</v>
      </c>
      <c r="H64" s="1" t="s">
        <v>10</v>
      </c>
      <c r="I64" s="1">
        <v>404</v>
      </c>
    </row>
    <row r="65" spans="2:9" ht="15.75" customHeight="1" x14ac:dyDescent="0.3">
      <c r="B65" s="1">
        <v>7692970</v>
      </c>
      <c r="C65" s="1" t="s">
        <v>8</v>
      </c>
      <c r="D65" s="1" t="str">
        <f t="shared" ref="D65:D66" si="12">"0.267"</f>
        <v>0.267</v>
      </c>
      <c r="E65" s="1">
        <v>82</v>
      </c>
      <c r="F65" s="1">
        <v>8</v>
      </c>
      <c r="G65" s="1" t="s">
        <v>12</v>
      </c>
      <c r="H65" s="1" t="s">
        <v>10</v>
      </c>
      <c r="I65" s="1">
        <v>558</v>
      </c>
    </row>
    <row r="66" spans="2:9" ht="15.75" customHeight="1" x14ac:dyDescent="0.3">
      <c r="B66" s="1">
        <v>7692969</v>
      </c>
      <c r="C66" s="1" t="s">
        <v>8</v>
      </c>
      <c r="D66" s="1" t="str">
        <f t="shared" si="12"/>
        <v>0.267</v>
      </c>
      <c r="E66" s="1">
        <v>82</v>
      </c>
      <c r="F66" s="1">
        <v>8</v>
      </c>
      <c r="G66" s="1" t="s">
        <v>12</v>
      </c>
      <c r="H66" s="1" t="s">
        <v>10</v>
      </c>
      <c r="I66" s="1">
        <v>553</v>
      </c>
    </row>
    <row r="67" spans="2:9" ht="15.75" customHeight="1" x14ac:dyDescent="0.3">
      <c r="B67" s="1">
        <v>7687732</v>
      </c>
      <c r="C67" s="1" t="s">
        <v>8</v>
      </c>
      <c r="D67" s="1" t="str">
        <f>"0.176"</f>
        <v>0.176</v>
      </c>
      <c r="E67" s="1">
        <v>419</v>
      </c>
      <c r="F67" s="1">
        <v>8</v>
      </c>
      <c r="G67" s="1" t="s">
        <v>21</v>
      </c>
      <c r="H67" s="1" t="s">
        <v>10</v>
      </c>
      <c r="I67" s="2">
        <v>1041</v>
      </c>
    </row>
    <row r="68" spans="2:9" ht="15.75" customHeight="1" x14ac:dyDescent="0.3">
      <c r="B68" s="1">
        <v>7687278</v>
      </c>
      <c r="C68" s="1" t="s">
        <v>8</v>
      </c>
      <c r="D68" s="1" t="str">
        <f>"0.201"</f>
        <v>0.201</v>
      </c>
      <c r="E68" s="1">
        <v>50</v>
      </c>
      <c r="F68" s="1">
        <v>1</v>
      </c>
      <c r="G68" s="1" t="s">
        <v>12</v>
      </c>
      <c r="H68" s="1" t="s">
        <v>10</v>
      </c>
      <c r="I68" s="1">
        <v>200</v>
      </c>
    </row>
    <row r="69" spans="2:9" ht="15.75" customHeight="1" x14ac:dyDescent="0.3">
      <c r="B69" s="1">
        <v>7686757</v>
      </c>
      <c r="C69" s="1" t="s">
        <v>8</v>
      </c>
      <c r="D69" s="1" t="str">
        <f>"0.198"</f>
        <v>0.198</v>
      </c>
      <c r="E69" s="1">
        <v>88</v>
      </c>
      <c r="F69" s="1">
        <v>4</v>
      </c>
      <c r="G69" s="1" t="s">
        <v>15</v>
      </c>
      <c r="H69" s="1" t="s">
        <v>10</v>
      </c>
      <c r="I69" s="1">
        <v>220</v>
      </c>
    </row>
    <row r="70" spans="2:9" ht="15.75" customHeight="1" x14ac:dyDescent="0.3">
      <c r="B70" s="1">
        <v>7686630</v>
      </c>
      <c r="C70" s="1" t="s">
        <v>8</v>
      </c>
      <c r="D70" s="1" t="str">
        <f>"0.226"</f>
        <v>0.226</v>
      </c>
      <c r="E70" s="1">
        <v>60</v>
      </c>
      <c r="F70" s="1">
        <v>4</v>
      </c>
      <c r="G70" s="1" t="s">
        <v>12</v>
      </c>
      <c r="H70" s="1" t="s">
        <v>10</v>
      </c>
      <c r="I70" s="1">
        <v>422</v>
      </c>
    </row>
    <row r="71" spans="2:9" ht="15.75" customHeight="1" x14ac:dyDescent="0.3">
      <c r="B71" s="1">
        <v>7681480</v>
      </c>
      <c r="C71" s="1" t="s">
        <v>8</v>
      </c>
      <c r="D71" s="1" t="str">
        <f t="shared" ref="D71:D72" si="13">"0.190"</f>
        <v>0.190</v>
      </c>
      <c r="E71" s="1">
        <v>241</v>
      </c>
      <c r="F71" s="1">
        <v>5</v>
      </c>
      <c r="G71" s="1" t="s">
        <v>12</v>
      </c>
      <c r="H71" s="1" t="s">
        <v>10</v>
      </c>
      <c r="I71" s="1">
        <v>299</v>
      </c>
    </row>
    <row r="72" spans="2:9" ht="15.75" customHeight="1" x14ac:dyDescent="0.3">
      <c r="B72" s="1">
        <v>7681479</v>
      </c>
      <c r="C72" s="1" t="s">
        <v>8</v>
      </c>
      <c r="D72" s="1" t="str">
        <f t="shared" si="13"/>
        <v>0.190</v>
      </c>
      <c r="E72" s="1">
        <v>200</v>
      </c>
      <c r="F72" s="1">
        <v>5</v>
      </c>
      <c r="G72" s="1" t="s">
        <v>12</v>
      </c>
      <c r="H72" s="1" t="s">
        <v>10</v>
      </c>
      <c r="I72" s="1">
        <v>249</v>
      </c>
    </row>
    <row r="73" spans="2:9" ht="15.75" customHeight="1" x14ac:dyDescent="0.3">
      <c r="B73" s="1">
        <v>7676056</v>
      </c>
      <c r="C73" s="1" t="s">
        <v>8</v>
      </c>
      <c r="D73" s="1" t="str">
        <f>"0.183"</f>
        <v>0.183</v>
      </c>
      <c r="E73" s="1">
        <v>22</v>
      </c>
      <c r="F73" s="1">
        <v>8</v>
      </c>
      <c r="G73" s="1" t="s">
        <v>12</v>
      </c>
      <c r="H73" s="1" t="s">
        <v>10</v>
      </c>
      <c r="I73" s="1">
        <v>601</v>
      </c>
    </row>
    <row r="74" spans="2:9" ht="15.75" customHeight="1" x14ac:dyDescent="0.3">
      <c r="B74" s="1">
        <v>7675598</v>
      </c>
      <c r="C74" s="1" t="s">
        <v>8</v>
      </c>
      <c r="D74" s="1" t="str">
        <f>"0.299"</f>
        <v>0.299</v>
      </c>
      <c r="E74" s="1">
        <v>133</v>
      </c>
      <c r="F74" s="1">
        <v>3</v>
      </c>
      <c r="G74" s="1" t="s">
        <v>12</v>
      </c>
      <c r="H74" s="1" t="s">
        <v>10</v>
      </c>
      <c r="I74" s="1">
        <v>644</v>
      </c>
    </row>
    <row r="75" spans="2:9" ht="15.75" customHeight="1" x14ac:dyDescent="0.3">
      <c r="B75" s="1">
        <v>7673793</v>
      </c>
      <c r="C75" s="1" t="s">
        <v>8</v>
      </c>
      <c r="D75" s="1" t="str">
        <f>"0.267"</f>
        <v>0.267</v>
      </c>
      <c r="E75" s="1">
        <v>139</v>
      </c>
      <c r="F75" s="1">
        <v>8</v>
      </c>
      <c r="G75" s="1" t="s">
        <v>12</v>
      </c>
      <c r="H75" s="1" t="s">
        <v>10</v>
      </c>
      <c r="I75" s="2">
        <v>1792</v>
      </c>
    </row>
    <row r="76" spans="2:9" ht="15.75" customHeight="1" x14ac:dyDescent="0.3">
      <c r="B76" s="1">
        <v>7673786</v>
      </c>
      <c r="C76" s="1" t="s">
        <v>8</v>
      </c>
      <c r="D76" s="1" t="str">
        <f>"0.264"</f>
        <v>0.264</v>
      </c>
      <c r="E76" s="1">
        <v>139</v>
      </c>
      <c r="F76" s="1">
        <v>8</v>
      </c>
      <c r="G76" s="1" t="s">
        <v>12</v>
      </c>
      <c r="H76" s="1" t="s">
        <v>10</v>
      </c>
      <c r="I76" s="2">
        <v>1662</v>
      </c>
    </row>
    <row r="77" spans="2:9" ht="15.75" customHeight="1" x14ac:dyDescent="0.3">
      <c r="B77" s="1">
        <v>7673775</v>
      </c>
      <c r="C77" s="1" t="s">
        <v>8</v>
      </c>
      <c r="D77" s="1" t="str">
        <f t="shared" ref="D77:D79" si="14">"0.260"</f>
        <v>0.260</v>
      </c>
      <c r="E77" s="1">
        <v>139</v>
      </c>
      <c r="F77" s="1">
        <v>8</v>
      </c>
      <c r="G77" s="1" t="s">
        <v>12</v>
      </c>
      <c r="H77" s="1" t="s">
        <v>10</v>
      </c>
      <c r="I77" s="2">
        <v>1712</v>
      </c>
    </row>
    <row r="78" spans="2:9" ht="15.75" customHeight="1" x14ac:dyDescent="0.3">
      <c r="B78" s="1">
        <v>7672774</v>
      </c>
      <c r="C78" s="1" t="s">
        <v>8</v>
      </c>
      <c r="D78" s="1" t="str">
        <f t="shared" si="14"/>
        <v>0.260</v>
      </c>
      <c r="E78" s="1">
        <v>190</v>
      </c>
      <c r="F78" s="1">
        <v>8</v>
      </c>
      <c r="G78" s="1" t="s">
        <v>12</v>
      </c>
      <c r="H78" s="1" t="s">
        <v>10</v>
      </c>
      <c r="I78" s="2">
        <v>1127</v>
      </c>
    </row>
    <row r="79" spans="2:9" ht="15.75" customHeight="1" x14ac:dyDescent="0.3">
      <c r="B79" s="1">
        <v>7672769</v>
      </c>
      <c r="C79" s="1" t="s">
        <v>8</v>
      </c>
      <c r="D79" s="1" t="str">
        <f t="shared" si="14"/>
        <v>0.260</v>
      </c>
      <c r="E79" s="1">
        <v>139</v>
      </c>
      <c r="F79" s="1">
        <v>8</v>
      </c>
      <c r="G79" s="1" t="s">
        <v>12</v>
      </c>
      <c r="H79" s="1" t="s">
        <v>10</v>
      </c>
      <c r="I79" s="2">
        <v>1238</v>
      </c>
    </row>
    <row r="80" spans="2:9" ht="15.75" customHeight="1" x14ac:dyDescent="0.3">
      <c r="B80" s="1">
        <v>7664509</v>
      </c>
      <c r="C80" s="1" t="s">
        <v>8</v>
      </c>
      <c r="D80" s="1" t="str">
        <f t="shared" ref="D80:D82" si="15">"0.251"</f>
        <v>0.251</v>
      </c>
      <c r="E80" s="1">
        <v>190</v>
      </c>
      <c r="F80" s="1">
        <v>1</v>
      </c>
      <c r="G80" s="1" t="s">
        <v>14</v>
      </c>
      <c r="H80" s="1" t="s">
        <v>10</v>
      </c>
      <c r="I80" s="2">
        <v>1313</v>
      </c>
    </row>
    <row r="81" spans="2:9" ht="15.75" customHeight="1" x14ac:dyDescent="0.3">
      <c r="B81" s="1">
        <v>7664105</v>
      </c>
      <c r="C81" s="1" t="s">
        <v>8</v>
      </c>
      <c r="D81" s="1" t="str">
        <f t="shared" si="15"/>
        <v>0.251</v>
      </c>
      <c r="E81" s="1">
        <v>304</v>
      </c>
      <c r="F81" s="1">
        <v>1</v>
      </c>
      <c r="G81" s="1" t="s">
        <v>18</v>
      </c>
      <c r="H81" s="1" t="s">
        <v>10</v>
      </c>
      <c r="I81" s="2">
        <v>1252</v>
      </c>
    </row>
    <row r="82" spans="2:9" ht="15.75" customHeight="1" x14ac:dyDescent="0.3">
      <c r="B82" s="1">
        <v>7659655</v>
      </c>
      <c r="C82" s="1" t="s">
        <v>8</v>
      </c>
      <c r="D82" s="1" t="str">
        <f t="shared" si="15"/>
        <v>0.251</v>
      </c>
      <c r="E82" s="1">
        <v>155</v>
      </c>
      <c r="F82" s="1">
        <v>1</v>
      </c>
      <c r="G82" s="1" t="s">
        <v>22</v>
      </c>
      <c r="H82" s="1" t="s">
        <v>10</v>
      </c>
      <c r="I82" s="1">
        <v>683</v>
      </c>
    </row>
    <row r="83" spans="2:9" ht="15.75" customHeight="1" x14ac:dyDescent="0.3">
      <c r="B83" s="1">
        <v>7654002</v>
      </c>
      <c r="C83" s="1" t="s">
        <v>8</v>
      </c>
      <c r="D83" s="1" t="str">
        <f>"0.265"</f>
        <v>0.265</v>
      </c>
      <c r="E83" s="1">
        <v>177</v>
      </c>
      <c r="F83" s="1">
        <v>2</v>
      </c>
      <c r="G83" s="1" t="s">
        <v>12</v>
      </c>
      <c r="H83" s="1" t="s">
        <v>10</v>
      </c>
      <c r="I83" s="1">
        <v>249</v>
      </c>
    </row>
    <row r="84" spans="2:9" ht="15.75" customHeight="1" x14ac:dyDescent="0.3">
      <c r="B84" s="1">
        <v>7651876</v>
      </c>
      <c r="C84" s="1" t="s">
        <v>8</v>
      </c>
      <c r="D84" s="1" t="str">
        <f>"0.251"</f>
        <v>0.251</v>
      </c>
      <c r="E84" s="1">
        <v>304</v>
      </c>
      <c r="F84" s="1">
        <v>1</v>
      </c>
      <c r="G84" s="1" t="s">
        <v>14</v>
      </c>
      <c r="H84" s="1" t="s">
        <v>10</v>
      </c>
      <c r="I84" s="1">
        <v>617</v>
      </c>
    </row>
    <row r="85" spans="2:9" ht="15.75" customHeight="1" x14ac:dyDescent="0.3">
      <c r="B85" s="1">
        <v>7650600</v>
      </c>
      <c r="C85" s="1" t="s">
        <v>8</v>
      </c>
      <c r="D85" s="1" t="str">
        <f>"0.236"</f>
        <v>0.236</v>
      </c>
      <c r="E85" s="1">
        <v>146</v>
      </c>
      <c r="F85" s="1">
        <v>2</v>
      </c>
      <c r="G85" s="1" t="s">
        <v>23</v>
      </c>
      <c r="H85" s="1" t="s">
        <v>10</v>
      </c>
      <c r="I85" s="1">
        <v>585</v>
      </c>
    </row>
    <row r="86" spans="2:9" ht="15.75" customHeight="1" x14ac:dyDescent="0.3">
      <c r="B86" s="1">
        <v>7648336</v>
      </c>
      <c r="C86" s="1" t="s">
        <v>8</v>
      </c>
      <c r="D86" s="1" t="str">
        <f t="shared" ref="D86:D87" si="16">"0.224"</f>
        <v>0.224</v>
      </c>
      <c r="E86" s="1">
        <v>56</v>
      </c>
      <c r="F86" s="1">
        <v>2</v>
      </c>
      <c r="G86" s="1" t="s">
        <v>12</v>
      </c>
      <c r="H86" s="1" t="s">
        <v>10</v>
      </c>
      <c r="I86" s="1">
        <v>574</v>
      </c>
    </row>
    <row r="87" spans="2:9" ht="15.75" customHeight="1" x14ac:dyDescent="0.3">
      <c r="B87" s="1">
        <v>7648335</v>
      </c>
      <c r="C87" s="1" t="s">
        <v>8</v>
      </c>
      <c r="D87" s="1" t="str">
        <f t="shared" si="16"/>
        <v>0.224</v>
      </c>
      <c r="E87" s="1">
        <v>56</v>
      </c>
      <c r="F87" s="1">
        <v>2</v>
      </c>
      <c r="G87" s="1" t="s">
        <v>12</v>
      </c>
      <c r="H87" s="1" t="s">
        <v>10</v>
      </c>
      <c r="I87" s="1">
        <v>578</v>
      </c>
    </row>
    <row r="88" spans="2:9" ht="15.75" customHeight="1" x14ac:dyDescent="0.3">
      <c r="B88" s="1">
        <v>7648331</v>
      </c>
      <c r="C88" s="1" t="s">
        <v>8</v>
      </c>
      <c r="D88" s="1" t="str">
        <f t="shared" ref="D88:D89" si="17">"0.236"</f>
        <v>0.236</v>
      </c>
      <c r="E88" s="1">
        <v>56</v>
      </c>
      <c r="F88" s="1">
        <v>2</v>
      </c>
      <c r="G88" s="1" t="s">
        <v>12</v>
      </c>
      <c r="H88" s="1" t="s">
        <v>10</v>
      </c>
      <c r="I88" s="1">
        <v>996</v>
      </c>
    </row>
    <row r="89" spans="2:9" ht="15.75" customHeight="1" x14ac:dyDescent="0.3">
      <c r="B89" s="1">
        <v>7648327</v>
      </c>
      <c r="C89" s="1" t="s">
        <v>8</v>
      </c>
      <c r="D89" s="1" t="str">
        <f t="shared" si="17"/>
        <v>0.236</v>
      </c>
      <c r="E89" s="1">
        <v>56</v>
      </c>
      <c r="F89" s="1">
        <v>2</v>
      </c>
      <c r="G89" s="1" t="s">
        <v>12</v>
      </c>
      <c r="H89" s="1" t="s">
        <v>10</v>
      </c>
      <c r="I89" s="2">
        <v>1084</v>
      </c>
    </row>
    <row r="90" spans="2:9" ht="15.75" customHeight="1" x14ac:dyDescent="0.3">
      <c r="B90" s="1">
        <v>7635186</v>
      </c>
      <c r="C90" s="1" t="s">
        <v>8</v>
      </c>
      <c r="D90" s="1" t="str">
        <f>"0.224"</f>
        <v>0.224</v>
      </c>
      <c r="E90" s="1">
        <v>615</v>
      </c>
      <c r="F90" s="1">
        <v>2</v>
      </c>
      <c r="G90" s="1" t="s">
        <v>12</v>
      </c>
      <c r="H90" s="1" t="s">
        <v>10</v>
      </c>
      <c r="I90" s="2">
        <v>1254</v>
      </c>
    </row>
    <row r="91" spans="2:9" ht="15.75" customHeight="1" x14ac:dyDescent="0.3">
      <c r="B91" s="1">
        <v>7635171</v>
      </c>
      <c r="C91" s="1" t="s">
        <v>8</v>
      </c>
      <c r="D91" s="1" t="str">
        <f>"0.265"</f>
        <v>0.265</v>
      </c>
      <c r="E91" s="1">
        <v>82</v>
      </c>
      <c r="F91" s="1">
        <v>8</v>
      </c>
      <c r="G91" s="1" t="s">
        <v>12</v>
      </c>
      <c r="H91" s="1" t="s">
        <v>10</v>
      </c>
      <c r="I91" s="1">
        <v>606</v>
      </c>
    </row>
    <row r="92" spans="2:9" ht="15.75" customHeight="1" x14ac:dyDescent="0.3">
      <c r="B92" s="1">
        <v>7629724</v>
      </c>
      <c r="C92" s="1" t="s">
        <v>8</v>
      </c>
      <c r="D92" s="1" t="str">
        <f>"0.234"</f>
        <v>0.234</v>
      </c>
      <c r="E92" s="1">
        <v>127</v>
      </c>
      <c r="F92" s="1">
        <v>2</v>
      </c>
      <c r="G92" s="1" t="s">
        <v>12</v>
      </c>
      <c r="H92" s="1" t="s">
        <v>10</v>
      </c>
      <c r="I92" s="1">
        <v>281</v>
      </c>
    </row>
    <row r="93" spans="2:9" ht="15.75" customHeight="1" x14ac:dyDescent="0.3">
      <c r="B93" s="1">
        <v>7609121</v>
      </c>
      <c r="C93" s="1" t="s">
        <v>8</v>
      </c>
      <c r="D93" s="1" t="str">
        <f t="shared" ref="D93:D95" si="18">"0.265"</f>
        <v>0.265</v>
      </c>
      <c r="E93" s="1">
        <v>73</v>
      </c>
      <c r="F93" s="1">
        <v>8</v>
      </c>
      <c r="G93" s="1" t="s">
        <v>12</v>
      </c>
      <c r="H93" s="1" t="s">
        <v>10</v>
      </c>
      <c r="I93" s="1">
        <v>399</v>
      </c>
    </row>
    <row r="94" spans="2:9" ht="15.75" customHeight="1" x14ac:dyDescent="0.3">
      <c r="B94" s="1">
        <v>7609120</v>
      </c>
      <c r="C94" s="1" t="s">
        <v>8</v>
      </c>
      <c r="D94" s="1" t="str">
        <f t="shared" si="18"/>
        <v>0.265</v>
      </c>
      <c r="E94" s="1">
        <v>73</v>
      </c>
      <c r="F94" s="1">
        <v>8</v>
      </c>
      <c r="G94" s="1" t="s">
        <v>12</v>
      </c>
      <c r="H94" s="1" t="s">
        <v>10</v>
      </c>
      <c r="I94" s="1">
        <v>472</v>
      </c>
    </row>
    <row r="95" spans="2:9" ht="15.75" customHeight="1" x14ac:dyDescent="0.3">
      <c r="B95" s="1">
        <v>7604930</v>
      </c>
      <c r="C95" s="1" t="s">
        <v>8</v>
      </c>
      <c r="D95" s="1" t="str">
        <f t="shared" si="18"/>
        <v>0.265</v>
      </c>
      <c r="E95" s="1">
        <v>190</v>
      </c>
      <c r="F95" s="1">
        <v>8</v>
      </c>
      <c r="G95" s="1" t="s">
        <v>18</v>
      </c>
      <c r="H95" s="1" t="s">
        <v>10</v>
      </c>
      <c r="I95" s="1">
        <v>578</v>
      </c>
    </row>
    <row r="96" spans="2:9" ht="15.75" customHeight="1" x14ac:dyDescent="0.3">
      <c r="B96" s="1">
        <v>7600169</v>
      </c>
      <c r="C96" s="1" t="s">
        <v>8</v>
      </c>
      <c r="D96" s="1" t="str">
        <f t="shared" ref="D96:D97" si="19">"0.198"</f>
        <v>0.198</v>
      </c>
      <c r="E96" s="1">
        <v>61</v>
      </c>
      <c r="F96" s="1">
        <v>2</v>
      </c>
      <c r="G96" s="1" t="s">
        <v>12</v>
      </c>
      <c r="H96" s="1" t="s">
        <v>10</v>
      </c>
      <c r="I96" s="1">
        <v>349</v>
      </c>
    </row>
    <row r="97" spans="2:9" ht="15.75" customHeight="1" x14ac:dyDescent="0.3">
      <c r="B97" s="1">
        <v>7564781</v>
      </c>
      <c r="C97" s="1" t="s">
        <v>8</v>
      </c>
      <c r="D97" s="1" t="str">
        <f t="shared" si="19"/>
        <v>0.198</v>
      </c>
      <c r="E97" s="1">
        <v>127</v>
      </c>
      <c r="F97" s="1">
        <v>3</v>
      </c>
      <c r="G97" s="1" t="s">
        <v>12</v>
      </c>
      <c r="H97" s="1" t="s">
        <v>10</v>
      </c>
      <c r="I97" s="1">
        <v>209</v>
      </c>
    </row>
    <row r="98" spans="2:9" ht="15.75" customHeight="1" x14ac:dyDescent="0.3">
      <c r="B98" s="1">
        <v>7553228</v>
      </c>
      <c r="C98" s="1" t="s">
        <v>8</v>
      </c>
      <c r="D98" s="1" t="str">
        <f>"0.265"</f>
        <v>0.265</v>
      </c>
      <c r="E98" s="1">
        <v>177</v>
      </c>
      <c r="F98" s="1">
        <v>8</v>
      </c>
      <c r="G98" s="1" t="s">
        <v>18</v>
      </c>
      <c r="H98" s="1" t="s">
        <v>10</v>
      </c>
      <c r="I98" s="1">
        <v>445</v>
      </c>
    </row>
    <row r="99" spans="2:9" ht="15.75" customHeight="1" x14ac:dyDescent="0.3">
      <c r="B99" s="1">
        <v>7553036</v>
      </c>
      <c r="C99" s="1" t="s">
        <v>8</v>
      </c>
      <c r="D99" s="1" t="str">
        <f>"0.213"</f>
        <v>0.213</v>
      </c>
      <c r="E99" s="1">
        <v>82</v>
      </c>
      <c r="F99" s="1">
        <v>2</v>
      </c>
      <c r="G99" s="1" t="s">
        <v>12</v>
      </c>
      <c r="H99" s="1" t="s">
        <v>10</v>
      </c>
      <c r="I99" s="1">
        <v>281</v>
      </c>
    </row>
    <row r="100" spans="2:9" ht="15.75" customHeight="1" x14ac:dyDescent="0.3">
      <c r="B100" s="1">
        <v>7551331</v>
      </c>
      <c r="C100" s="1" t="s">
        <v>8</v>
      </c>
      <c r="D100" s="1" t="str">
        <f>"0.251"</f>
        <v>0.251</v>
      </c>
      <c r="E100" s="1">
        <v>501</v>
      </c>
      <c r="F100" s="1">
        <v>2</v>
      </c>
      <c r="G100" s="1" t="s">
        <v>12</v>
      </c>
      <c r="H100" s="1" t="s">
        <v>10</v>
      </c>
      <c r="I100" s="2">
        <v>1406</v>
      </c>
    </row>
    <row r="101" spans="2:9" ht="15.75" customHeight="1" x14ac:dyDescent="0.3">
      <c r="B101" s="1">
        <v>7512042</v>
      </c>
      <c r="C101" s="1" t="s">
        <v>8</v>
      </c>
      <c r="D101" s="1" t="str">
        <f>"0.265"</f>
        <v>0.265</v>
      </c>
      <c r="E101" s="1">
        <v>152</v>
      </c>
      <c r="F101" s="1">
        <v>8</v>
      </c>
      <c r="G101" s="1" t="s">
        <v>12</v>
      </c>
      <c r="H101" s="1" t="s">
        <v>10</v>
      </c>
      <c r="I101" s="2">
        <v>1012</v>
      </c>
    </row>
    <row r="102" spans="2:9" ht="15.75" customHeight="1" x14ac:dyDescent="0.3">
      <c r="B102" s="1">
        <v>6538970</v>
      </c>
      <c r="C102" s="1" t="s">
        <v>8</v>
      </c>
      <c r="D102" s="1" t="str">
        <f t="shared" ref="D102:D105" si="20">"0.305"</f>
        <v>0.305</v>
      </c>
      <c r="E102" s="1">
        <v>266</v>
      </c>
      <c r="F102" s="1">
        <v>4</v>
      </c>
      <c r="G102" s="1"/>
      <c r="H102" s="1" t="s">
        <v>10</v>
      </c>
      <c r="I102" s="2">
        <v>2195</v>
      </c>
    </row>
    <row r="103" spans="2:9" ht="15.75" customHeight="1" x14ac:dyDescent="0.3">
      <c r="B103" s="1">
        <v>6538969</v>
      </c>
      <c r="C103" s="1" t="s">
        <v>8</v>
      </c>
      <c r="D103" s="1" t="str">
        <f t="shared" si="20"/>
        <v>0.305</v>
      </c>
      <c r="E103" s="1">
        <v>266</v>
      </c>
      <c r="F103" s="1">
        <v>4</v>
      </c>
      <c r="G103" s="1" t="s">
        <v>24</v>
      </c>
      <c r="H103" s="1" t="s">
        <v>10</v>
      </c>
      <c r="I103" s="2">
        <v>2266</v>
      </c>
    </row>
    <row r="104" spans="2:9" ht="15.75" customHeight="1" x14ac:dyDescent="0.3">
      <c r="B104" s="1">
        <v>6538968</v>
      </c>
      <c r="C104" s="1" t="s">
        <v>8</v>
      </c>
      <c r="D104" s="1" t="str">
        <f t="shared" si="20"/>
        <v>0.305</v>
      </c>
      <c r="E104" s="1">
        <v>266</v>
      </c>
      <c r="F104" s="1">
        <v>4</v>
      </c>
      <c r="G104" s="1" t="s">
        <v>24</v>
      </c>
      <c r="H104" s="1" t="s">
        <v>10</v>
      </c>
      <c r="I104" s="2">
        <v>2266</v>
      </c>
    </row>
    <row r="105" spans="2:9" ht="15.75" customHeight="1" x14ac:dyDescent="0.3">
      <c r="B105" s="1">
        <v>6538967</v>
      </c>
      <c r="C105" s="1" t="s">
        <v>8</v>
      </c>
      <c r="D105" s="1" t="str">
        <f t="shared" si="20"/>
        <v>0.305</v>
      </c>
      <c r="E105" s="1">
        <v>266</v>
      </c>
      <c r="F105" s="1">
        <v>4</v>
      </c>
      <c r="G105" s="1" t="s">
        <v>25</v>
      </c>
      <c r="H105" s="1" t="s">
        <v>10</v>
      </c>
      <c r="I105" s="2">
        <v>2268</v>
      </c>
    </row>
    <row r="106" spans="2:9" ht="15.75" customHeight="1" x14ac:dyDescent="0.3">
      <c r="B106" s="1">
        <v>6536630</v>
      </c>
      <c r="C106" s="1" t="s">
        <v>8</v>
      </c>
      <c r="D106" s="1" t="str">
        <f>"0.196"</f>
        <v>0.196</v>
      </c>
      <c r="E106" s="1">
        <v>304</v>
      </c>
      <c r="F106" s="1">
        <v>4</v>
      </c>
      <c r="G106" s="1" t="s">
        <v>15</v>
      </c>
      <c r="H106" s="1" t="s">
        <v>10</v>
      </c>
      <c r="I106" s="1">
        <v>372</v>
      </c>
    </row>
    <row r="107" spans="2:9" ht="15.75" customHeight="1" x14ac:dyDescent="0.3">
      <c r="B107" s="1">
        <v>7664515</v>
      </c>
      <c r="C107" s="1" t="s">
        <v>8</v>
      </c>
      <c r="D107" s="1" t="str">
        <f t="shared" ref="D107:D109" si="21">"0.251"</f>
        <v>0.251</v>
      </c>
      <c r="E107" s="1">
        <v>228</v>
      </c>
      <c r="F107" s="1">
        <v>1</v>
      </c>
      <c r="G107" s="1" t="s">
        <v>15</v>
      </c>
      <c r="H107" s="1" t="s">
        <v>26</v>
      </c>
      <c r="I107" s="1">
        <v>739</v>
      </c>
    </row>
    <row r="108" spans="2:9" ht="15.75" customHeight="1" x14ac:dyDescent="0.3">
      <c r="B108" s="1">
        <v>7664514</v>
      </c>
      <c r="C108" s="1" t="s">
        <v>8</v>
      </c>
      <c r="D108" s="1" t="str">
        <f t="shared" si="21"/>
        <v>0.251</v>
      </c>
      <c r="E108" s="1">
        <v>228</v>
      </c>
      <c r="F108" s="1">
        <v>1</v>
      </c>
      <c r="G108" s="1" t="s">
        <v>15</v>
      </c>
      <c r="H108" s="1" t="s">
        <v>26</v>
      </c>
      <c r="I108" s="2">
        <v>1338</v>
      </c>
    </row>
    <row r="109" spans="2:9" ht="15.75" customHeight="1" x14ac:dyDescent="0.3">
      <c r="B109" s="1">
        <v>7664511</v>
      </c>
      <c r="C109" s="1" t="s">
        <v>8</v>
      </c>
      <c r="D109" s="1" t="str">
        <f t="shared" si="21"/>
        <v>0.251</v>
      </c>
      <c r="E109" s="1">
        <v>190</v>
      </c>
      <c r="F109" s="1">
        <v>1</v>
      </c>
      <c r="G109" s="1" t="s">
        <v>15</v>
      </c>
      <c r="H109" s="1" t="s">
        <v>26</v>
      </c>
      <c r="I109" s="1">
        <v>989</v>
      </c>
    </row>
    <row r="110" spans="2:9" ht="15.75" customHeight="1" x14ac:dyDescent="0.3">
      <c r="B110" s="1">
        <v>7794878</v>
      </c>
      <c r="C110" s="1" t="s">
        <v>8</v>
      </c>
      <c r="D110" s="1" t="str">
        <f t="shared" ref="D110:D112" si="22">"0.330"</f>
        <v>0.330</v>
      </c>
      <c r="E110" s="1">
        <v>45</v>
      </c>
      <c r="F110" s="1">
        <v>3</v>
      </c>
      <c r="G110" s="1" t="s">
        <v>25</v>
      </c>
      <c r="H110" s="1" t="s">
        <v>27</v>
      </c>
      <c r="I110" s="1">
        <v>472</v>
      </c>
    </row>
    <row r="111" spans="2:9" ht="15.75" customHeight="1" x14ac:dyDescent="0.3">
      <c r="B111" s="1">
        <v>7794877</v>
      </c>
      <c r="C111" s="1" t="s">
        <v>8</v>
      </c>
      <c r="D111" s="1" t="str">
        <f t="shared" si="22"/>
        <v>0.330</v>
      </c>
      <c r="E111" s="1">
        <v>45</v>
      </c>
      <c r="F111" s="1">
        <v>3</v>
      </c>
      <c r="G111" s="1" t="s">
        <v>25</v>
      </c>
      <c r="H111" s="1" t="s">
        <v>27</v>
      </c>
      <c r="I111" s="1">
        <v>503</v>
      </c>
    </row>
    <row r="112" spans="2:9" ht="15.75" customHeight="1" x14ac:dyDescent="0.3">
      <c r="B112" s="1">
        <v>7794876</v>
      </c>
      <c r="C112" s="1" t="s">
        <v>8</v>
      </c>
      <c r="D112" s="1" t="str">
        <f t="shared" si="22"/>
        <v>0.330</v>
      </c>
      <c r="E112" s="1">
        <v>45</v>
      </c>
      <c r="F112" s="1">
        <v>3</v>
      </c>
      <c r="G112" s="1" t="s">
        <v>25</v>
      </c>
      <c r="H112" s="1" t="s">
        <v>27</v>
      </c>
      <c r="I112" s="1">
        <v>508</v>
      </c>
    </row>
    <row r="113" spans="2:9" ht="15.75" customHeight="1" x14ac:dyDescent="0.3">
      <c r="B113" s="1">
        <v>7789301</v>
      </c>
      <c r="C113" s="1" t="s">
        <v>8</v>
      </c>
      <c r="D113" s="1" t="str">
        <f>"0.251"</f>
        <v>0.251</v>
      </c>
      <c r="E113" s="1">
        <v>106</v>
      </c>
      <c r="F113" s="1">
        <v>4</v>
      </c>
      <c r="G113" s="1" t="s">
        <v>12</v>
      </c>
      <c r="H113" s="1" t="s">
        <v>27</v>
      </c>
      <c r="I113" s="1">
        <v>150</v>
      </c>
    </row>
    <row r="114" spans="2:9" ht="15.75" customHeight="1" x14ac:dyDescent="0.3">
      <c r="B114" s="1">
        <v>7752310</v>
      </c>
      <c r="C114" s="1" t="s">
        <v>8</v>
      </c>
      <c r="D114" s="1" t="str">
        <f t="shared" ref="D114:D115" si="23">"0.288"</f>
        <v>0.288</v>
      </c>
      <c r="E114" s="1">
        <v>187</v>
      </c>
      <c r="F114" s="1">
        <v>3</v>
      </c>
      <c r="G114" s="1" t="s">
        <v>20</v>
      </c>
      <c r="H114" s="1" t="s">
        <v>27</v>
      </c>
      <c r="I114" s="1">
        <v>209</v>
      </c>
    </row>
    <row r="115" spans="2:9" ht="15.75" customHeight="1" x14ac:dyDescent="0.3">
      <c r="B115" s="1">
        <v>7752308</v>
      </c>
      <c r="C115" s="1" t="s">
        <v>8</v>
      </c>
      <c r="D115" s="1" t="str">
        <f t="shared" si="23"/>
        <v>0.288</v>
      </c>
      <c r="E115" s="1">
        <v>45</v>
      </c>
      <c r="F115" s="1">
        <v>3</v>
      </c>
      <c r="G115" s="1" t="s">
        <v>20</v>
      </c>
      <c r="H115" s="1" t="s">
        <v>27</v>
      </c>
      <c r="I115" s="1">
        <v>150</v>
      </c>
    </row>
    <row r="116" spans="2:9" ht="15.75" customHeight="1" x14ac:dyDescent="0.3">
      <c r="B116" s="1">
        <v>7744917</v>
      </c>
      <c r="C116" s="1" t="s">
        <v>8</v>
      </c>
      <c r="D116" s="1" t="str">
        <f>"0.344"</f>
        <v>0.344</v>
      </c>
      <c r="E116" s="1">
        <v>228</v>
      </c>
      <c r="F116" s="1">
        <v>1</v>
      </c>
      <c r="G116" s="1" t="s">
        <v>22</v>
      </c>
      <c r="H116" s="1" t="s">
        <v>27</v>
      </c>
      <c r="I116" s="2">
        <v>2229</v>
      </c>
    </row>
    <row r="117" spans="2:9" ht="15.75" customHeight="1" x14ac:dyDescent="0.3">
      <c r="B117" s="1">
        <v>7740906</v>
      </c>
      <c r="C117" s="1" t="s">
        <v>8</v>
      </c>
      <c r="D117" s="1" t="str">
        <f>"0.346"</f>
        <v>0.346</v>
      </c>
      <c r="E117" s="1">
        <v>565</v>
      </c>
      <c r="F117" s="1">
        <v>2</v>
      </c>
      <c r="G117" s="1" t="s">
        <v>12</v>
      </c>
      <c r="H117" s="1" t="s">
        <v>27</v>
      </c>
      <c r="I117" s="1">
        <v>742</v>
      </c>
    </row>
    <row r="118" spans="2:9" ht="15.75" customHeight="1" x14ac:dyDescent="0.3">
      <c r="B118" s="1">
        <v>7740761</v>
      </c>
      <c r="C118" s="1" t="s">
        <v>8</v>
      </c>
      <c r="D118" s="1" t="str">
        <f>"0.251"</f>
        <v>0.251</v>
      </c>
      <c r="E118" s="1">
        <v>457</v>
      </c>
      <c r="F118" s="1">
        <v>3</v>
      </c>
      <c r="G118" s="1"/>
      <c r="H118" s="1" t="s">
        <v>27</v>
      </c>
      <c r="I118" s="1">
        <v>828</v>
      </c>
    </row>
    <row r="119" spans="2:9" ht="15.75" customHeight="1" x14ac:dyDescent="0.3">
      <c r="B119" s="1">
        <v>7737871</v>
      </c>
      <c r="C119" s="1" t="s">
        <v>8</v>
      </c>
      <c r="D119" s="1" t="str">
        <f t="shared" ref="D119:D120" si="24">"0.353"</f>
        <v>0.353</v>
      </c>
      <c r="E119" s="1">
        <v>45</v>
      </c>
      <c r="F119" s="1">
        <v>1</v>
      </c>
      <c r="G119" s="1" t="s">
        <v>17</v>
      </c>
      <c r="H119" s="1" t="s">
        <v>27</v>
      </c>
      <c r="I119" s="2">
        <v>1755</v>
      </c>
    </row>
    <row r="120" spans="2:9" ht="15.75" customHeight="1" x14ac:dyDescent="0.3">
      <c r="B120" s="1">
        <v>7737870</v>
      </c>
      <c r="C120" s="1" t="s">
        <v>8</v>
      </c>
      <c r="D120" s="1" t="str">
        <f t="shared" si="24"/>
        <v>0.353</v>
      </c>
      <c r="E120" s="1">
        <v>45</v>
      </c>
      <c r="F120" s="1">
        <v>1</v>
      </c>
      <c r="G120" s="1" t="s">
        <v>17</v>
      </c>
      <c r="H120" s="1" t="s">
        <v>27</v>
      </c>
      <c r="I120" s="2">
        <v>1751</v>
      </c>
    </row>
    <row r="121" spans="2:9" ht="15.75" customHeight="1" x14ac:dyDescent="0.3">
      <c r="B121" s="1">
        <v>7731800</v>
      </c>
      <c r="C121" s="1" t="s">
        <v>8</v>
      </c>
      <c r="D121" s="1" t="str">
        <f>"0.239"</f>
        <v>0.239</v>
      </c>
      <c r="E121" s="1">
        <v>522</v>
      </c>
      <c r="F121" s="1">
        <v>4</v>
      </c>
      <c r="G121" s="1" t="s">
        <v>25</v>
      </c>
      <c r="H121" s="1" t="s">
        <v>27</v>
      </c>
      <c r="I121" s="1">
        <v>796</v>
      </c>
    </row>
    <row r="122" spans="2:9" ht="15.75" customHeight="1" x14ac:dyDescent="0.3">
      <c r="B122" s="1">
        <v>7731745</v>
      </c>
      <c r="C122" s="1" t="s">
        <v>8</v>
      </c>
      <c r="D122" s="1" t="str">
        <f>"0.495"</f>
        <v>0.495</v>
      </c>
      <c r="E122" s="1">
        <v>666</v>
      </c>
      <c r="F122" s="1">
        <v>2</v>
      </c>
      <c r="G122" s="1" t="s">
        <v>15</v>
      </c>
      <c r="H122" s="1" t="s">
        <v>27</v>
      </c>
      <c r="I122" s="2">
        <v>2722</v>
      </c>
    </row>
    <row r="123" spans="2:9" ht="15.75" customHeight="1" x14ac:dyDescent="0.3">
      <c r="B123" s="1">
        <v>7719860</v>
      </c>
      <c r="C123" s="1" t="s">
        <v>8</v>
      </c>
      <c r="D123" s="1" t="str">
        <f>"0.269"</f>
        <v>0.269</v>
      </c>
      <c r="E123" s="1">
        <v>117</v>
      </c>
      <c r="F123" s="1">
        <v>2</v>
      </c>
      <c r="G123" s="1" t="s">
        <v>28</v>
      </c>
      <c r="H123" s="1" t="s">
        <v>27</v>
      </c>
      <c r="I123" s="1">
        <v>138</v>
      </c>
    </row>
    <row r="124" spans="2:9" ht="15.75" customHeight="1" x14ac:dyDescent="0.3">
      <c r="B124" s="1">
        <v>7719619</v>
      </c>
      <c r="C124" s="1" t="s">
        <v>8</v>
      </c>
      <c r="D124" s="1" t="str">
        <f>"0.251"</f>
        <v>0.251</v>
      </c>
      <c r="E124" s="1">
        <v>742</v>
      </c>
      <c r="F124" s="1">
        <v>3</v>
      </c>
      <c r="G124" s="1" t="s">
        <v>17</v>
      </c>
      <c r="H124" s="1" t="s">
        <v>27</v>
      </c>
      <c r="I124" s="1">
        <v>739</v>
      </c>
    </row>
    <row r="125" spans="2:9" ht="15.75" customHeight="1" x14ac:dyDescent="0.3">
      <c r="B125" s="1">
        <v>7719580</v>
      </c>
      <c r="C125" s="1" t="s">
        <v>8</v>
      </c>
      <c r="D125" s="1" t="str">
        <f>"0.427"</f>
        <v>0.427</v>
      </c>
      <c r="E125" s="1">
        <v>107</v>
      </c>
      <c r="F125" s="1">
        <v>2</v>
      </c>
      <c r="G125" s="1" t="s">
        <v>12</v>
      </c>
      <c r="H125" s="1" t="s">
        <v>27</v>
      </c>
      <c r="I125" s="1">
        <v>315</v>
      </c>
    </row>
    <row r="126" spans="2:9" ht="15.75" customHeight="1" x14ac:dyDescent="0.3">
      <c r="B126" s="1">
        <v>7710297</v>
      </c>
      <c r="C126" s="1" t="s">
        <v>8</v>
      </c>
      <c r="D126" s="1" t="str">
        <f>"0.265"</f>
        <v>0.265</v>
      </c>
      <c r="E126" s="1">
        <v>98</v>
      </c>
      <c r="F126" s="1">
        <v>2</v>
      </c>
      <c r="G126" s="1" t="s">
        <v>29</v>
      </c>
      <c r="H126" s="1" t="s">
        <v>27</v>
      </c>
      <c r="I126" s="1">
        <v>315</v>
      </c>
    </row>
    <row r="127" spans="2:9" ht="15.75" customHeight="1" x14ac:dyDescent="0.3">
      <c r="B127" s="1">
        <v>7707067</v>
      </c>
      <c r="C127" s="1" t="s">
        <v>8</v>
      </c>
      <c r="D127" s="1" t="str">
        <f>"0.658"</f>
        <v>0.658</v>
      </c>
      <c r="E127" s="1">
        <v>292</v>
      </c>
      <c r="F127" s="1">
        <v>1</v>
      </c>
      <c r="G127" s="1" t="s">
        <v>12</v>
      </c>
      <c r="H127" s="1" t="s">
        <v>27</v>
      </c>
      <c r="I127" s="2">
        <v>1204</v>
      </c>
    </row>
    <row r="128" spans="2:9" ht="15.75" customHeight="1" x14ac:dyDescent="0.3">
      <c r="B128" s="1">
        <v>7706465</v>
      </c>
      <c r="C128" s="1" t="s">
        <v>8</v>
      </c>
      <c r="D128" s="1" t="str">
        <f t="shared" ref="D128:D129" si="25">"0.321"</f>
        <v>0.321</v>
      </c>
      <c r="E128" s="1">
        <v>43</v>
      </c>
      <c r="F128" s="1">
        <v>2</v>
      </c>
      <c r="G128" s="1" t="s">
        <v>20</v>
      </c>
      <c r="H128" s="1" t="s">
        <v>27</v>
      </c>
      <c r="I128" s="1">
        <v>558</v>
      </c>
    </row>
    <row r="129" spans="2:9" ht="15.75" customHeight="1" x14ac:dyDescent="0.3">
      <c r="B129" s="1">
        <v>7706464</v>
      </c>
      <c r="C129" s="1" t="s">
        <v>8</v>
      </c>
      <c r="D129" s="1" t="str">
        <f t="shared" si="25"/>
        <v>0.321</v>
      </c>
      <c r="E129" s="1">
        <v>43</v>
      </c>
      <c r="F129" s="1">
        <v>2</v>
      </c>
      <c r="G129" s="1" t="s">
        <v>20</v>
      </c>
      <c r="H129" s="1" t="s">
        <v>27</v>
      </c>
      <c r="I129" s="1">
        <v>560</v>
      </c>
    </row>
    <row r="130" spans="2:9" ht="15.75" customHeight="1" x14ac:dyDescent="0.3">
      <c r="B130" s="1">
        <v>7694681</v>
      </c>
      <c r="C130" s="1" t="s">
        <v>8</v>
      </c>
      <c r="D130" s="1" t="str">
        <f>"0.344"</f>
        <v>0.344</v>
      </c>
      <c r="E130" s="1">
        <v>273</v>
      </c>
      <c r="F130" s="1">
        <v>1</v>
      </c>
      <c r="G130" s="1" t="s">
        <v>22</v>
      </c>
      <c r="H130" s="1" t="s">
        <v>27</v>
      </c>
      <c r="I130" s="2">
        <v>2492</v>
      </c>
    </row>
    <row r="131" spans="2:9" ht="15.75" customHeight="1" x14ac:dyDescent="0.3">
      <c r="B131" s="1">
        <v>7682585</v>
      </c>
      <c r="C131" s="1" t="s">
        <v>8</v>
      </c>
      <c r="D131" s="1" t="str">
        <f t="shared" ref="D131:D132" si="26">"0.279"</f>
        <v>0.279</v>
      </c>
      <c r="E131" s="1">
        <v>187</v>
      </c>
      <c r="F131" s="1">
        <v>4</v>
      </c>
      <c r="G131" s="1" t="s">
        <v>25</v>
      </c>
      <c r="H131" s="1" t="s">
        <v>27</v>
      </c>
      <c r="I131" s="1">
        <v>801</v>
      </c>
    </row>
    <row r="132" spans="2:9" ht="15.75" customHeight="1" x14ac:dyDescent="0.3">
      <c r="B132" s="1">
        <v>7682584</v>
      </c>
      <c r="C132" s="1" t="s">
        <v>8</v>
      </c>
      <c r="D132" s="1" t="str">
        <f t="shared" si="26"/>
        <v>0.279</v>
      </c>
      <c r="E132" s="1">
        <v>187</v>
      </c>
      <c r="F132" s="1">
        <v>4</v>
      </c>
      <c r="G132" s="1" t="s">
        <v>25</v>
      </c>
      <c r="H132" s="1" t="s">
        <v>27</v>
      </c>
      <c r="I132" s="1">
        <v>776</v>
      </c>
    </row>
    <row r="133" spans="2:9" ht="15.75" customHeight="1" x14ac:dyDescent="0.3">
      <c r="B133" s="1">
        <v>7681206</v>
      </c>
      <c r="C133" s="1" t="s">
        <v>8</v>
      </c>
      <c r="D133" s="1" t="str">
        <f>"0.288"</f>
        <v>0.288</v>
      </c>
      <c r="E133" s="1">
        <v>117</v>
      </c>
      <c r="F133" s="1">
        <v>3</v>
      </c>
      <c r="G133" s="1" t="s">
        <v>12</v>
      </c>
      <c r="H133" s="1" t="s">
        <v>27</v>
      </c>
      <c r="I133" s="1">
        <v>220</v>
      </c>
    </row>
    <row r="134" spans="2:9" ht="15.75" customHeight="1" x14ac:dyDescent="0.3">
      <c r="B134" s="1">
        <v>7671179</v>
      </c>
      <c r="C134" s="1" t="s">
        <v>8</v>
      </c>
      <c r="D134" s="1" t="str">
        <f>"0.241"</f>
        <v>0.241</v>
      </c>
      <c r="E134" s="1">
        <v>238</v>
      </c>
      <c r="F134" s="1">
        <v>2</v>
      </c>
      <c r="G134" s="1" t="s">
        <v>20</v>
      </c>
      <c r="H134" s="1" t="s">
        <v>27</v>
      </c>
      <c r="I134" s="1">
        <v>125</v>
      </c>
    </row>
    <row r="135" spans="2:9" ht="15.75" customHeight="1" x14ac:dyDescent="0.3">
      <c r="B135" s="1">
        <v>7602116</v>
      </c>
      <c r="C135" s="1" t="s">
        <v>8</v>
      </c>
      <c r="D135" s="1" t="str">
        <f>"0.582"</f>
        <v>0.582</v>
      </c>
      <c r="E135" s="1">
        <v>85</v>
      </c>
      <c r="F135" s="1">
        <v>1</v>
      </c>
      <c r="G135" s="1" t="s">
        <v>12</v>
      </c>
      <c r="H135" s="1" t="s">
        <v>27</v>
      </c>
      <c r="I135" s="1">
        <v>440</v>
      </c>
    </row>
    <row r="136" spans="2:9" ht="15.75" customHeight="1" x14ac:dyDescent="0.3">
      <c r="B136" s="1">
        <v>7545960</v>
      </c>
      <c r="C136" s="1" t="s">
        <v>8</v>
      </c>
      <c r="D136" s="1" t="str">
        <f>"0.234"</f>
        <v>0.234</v>
      </c>
      <c r="E136" s="1">
        <v>514</v>
      </c>
      <c r="F136" s="1">
        <v>2</v>
      </c>
      <c r="G136" s="1" t="s">
        <v>28</v>
      </c>
      <c r="H136" s="1" t="s">
        <v>27</v>
      </c>
      <c r="I136" s="1">
        <v>844</v>
      </c>
    </row>
    <row r="137" spans="2:9" ht="15.75" customHeight="1" x14ac:dyDescent="0.3">
      <c r="B137" s="1">
        <v>7544030</v>
      </c>
      <c r="C137" s="1" t="s">
        <v>8</v>
      </c>
      <c r="D137" s="1" t="str">
        <f>"0.458"</f>
        <v>0.458</v>
      </c>
      <c r="E137" s="1">
        <v>184</v>
      </c>
      <c r="F137" s="1">
        <v>1</v>
      </c>
      <c r="G137" s="1" t="s">
        <v>22</v>
      </c>
      <c r="H137" s="1" t="s">
        <v>27</v>
      </c>
      <c r="I137" s="1">
        <v>850</v>
      </c>
    </row>
    <row r="138" spans="2:9" ht="15.75" customHeight="1" x14ac:dyDescent="0.3">
      <c r="B138" s="1">
        <v>7540689</v>
      </c>
      <c r="C138" s="1" t="s">
        <v>8</v>
      </c>
      <c r="D138" s="1" t="str">
        <f>"0.366"</f>
        <v>0.366</v>
      </c>
      <c r="E138" s="1">
        <v>63</v>
      </c>
      <c r="F138" s="1">
        <v>1</v>
      </c>
      <c r="G138" s="1" t="s">
        <v>22</v>
      </c>
      <c r="H138" s="1" t="s">
        <v>27</v>
      </c>
      <c r="I138" s="1">
        <v>107</v>
      </c>
    </row>
    <row r="139" spans="2:9" ht="15.75" customHeight="1" x14ac:dyDescent="0.3">
      <c r="B139" s="1">
        <v>7520004</v>
      </c>
      <c r="C139" s="1" t="s">
        <v>8</v>
      </c>
      <c r="D139" s="1" t="str">
        <f>"0.257"</f>
        <v>0.257</v>
      </c>
      <c r="E139" s="1">
        <v>111</v>
      </c>
      <c r="F139" s="1">
        <v>1</v>
      </c>
      <c r="G139" s="1" t="s">
        <v>12</v>
      </c>
      <c r="H139" s="1" t="s">
        <v>27</v>
      </c>
      <c r="I139" s="1">
        <v>138</v>
      </c>
    </row>
    <row r="140" spans="2:9" ht="15.75" customHeight="1" x14ac:dyDescent="0.3">
      <c r="B140" s="1">
        <v>7505272</v>
      </c>
      <c r="C140" s="1" t="s">
        <v>8</v>
      </c>
      <c r="D140" s="1" t="str">
        <f>"0.332"</f>
        <v>0.332</v>
      </c>
      <c r="E140" s="1">
        <v>190</v>
      </c>
      <c r="F140" s="1">
        <v>1</v>
      </c>
      <c r="G140" s="1" t="s">
        <v>23</v>
      </c>
      <c r="H140" s="1" t="s">
        <v>27</v>
      </c>
      <c r="I140" s="1">
        <v>522</v>
      </c>
    </row>
    <row r="141" spans="2:9" ht="15.75" customHeight="1" x14ac:dyDescent="0.3">
      <c r="B141" s="1">
        <v>6538576</v>
      </c>
      <c r="C141" s="1" t="s">
        <v>8</v>
      </c>
      <c r="D141" s="1" t="str">
        <f t="shared" ref="D141:D142" si="27">"0.251"</f>
        <v>0.251</v>
      </c>
      <c r="E141" s="1">
        <v>106</v>
      </c>
      <c r="F141" s="1">
        <v>4</v>
      </c>
      <c r="G141" s="1"/>
      <c r="H141" s="1" t="s">
        <v>27</v>
      </c>
      <c r="I141" s="1">
        <v>118</v>
      </c>
    </row>
    <row r="142" spans="2:9" ht="15.75" customHeight="1" x14ac:dyDescent="0.3">
      <c r="B142" s="1">
        <v>6538571</v>
      </c>
      <c r="C142" s="1" t="s">
        <v>8</v>
      </c>
      <c r="D142" s="1" t="str">
        <f t="shared" si="27"/>
        <v>0.251</v>
      </c>
      <c r="E142" s="1">
        <v>106</v>
      </c>
      <c r="F142" s="1">
        <v>4</v>
      </c>
      <c r="G142" s="1"/>
      <c r="H142" s="1" t="s">
        <v>27</v>
      </c>
      <c r="I142" s="1">
        <v>104</v>
      </c>
    </row>
    <row r="143" spans="2:9" ht="15.75" customHeight="1" x14ac:dyDescent="0.3">
      <c r="B143" s="1">
        <v>6537919</v>
      </c>
      <c r="C143" s="1" t="s">
        <v>8</v>
      </c>
      <c r="D143" s="1" t="str">
        <f>"0.391"</f>
        <v>0.391</v>
      </c>
      <c r="E143" s="1">
        <v>72</v>
      </c>
      <c r="F143" s="1">
        <v>1</v>
      </c>
      <c r="G143" s="1"/>
      <c r="H143" s="1" t="s">
        <v>27</v>
      </c>
      <c r="I143" s="2">
        <v>1082</v>
      </c>
    </row>
    <row r="144" spans="2:9" ht="15.75" customHeight="1" x14ac:dyDescent="0.3">
      <c r="B144" s="1">
        <v>6537799</v>
      </c>
      <c r="C144" s="1" t="s">
        <v>8</v>
      </c>
      <c r="D144" s="1" t="str">
        <f>"0.302"</f>
        <v>0.302</v>
      </c>
      <c r="E144" s="1">
        <v>174</v>
      </c>
      <c r="F144" s="1"/>
      <c r="G144" s="1"/>
      <c r="H144" s="1" t="s">
        <v>27</v>
      </c>
      <c r="I144" s="1">
        <v>701</v>
      </c>
    </row>
    <row r="145" spans="2:9" ht="15.75" customHeight="1" x14ac:dyDescent="0.3">
      <c r="B145" s="1">
        <v>6537485</v>
      </c>
      <c r="C145" s="1" t="s">
        <v>8</v>
      </c>
      <c r="D145" s="1" t="str">
        <f>"0.263"</f>
        <v>0.263</v>
      </c>
      <c r="E145" s="1">
        <v>238</v>
      </c>
      <c r="F145" s="1">
        <v>3</v>
      </c>
      <c r="G145" s="1"/>
      <c r="H145" s="1" t="s">
        <v>27</v>
      </c>
      <c r="I145" s="1">
        <v>993</v>
      </c>
    </row>
    <row r="146" spans="2:9" ht="15.75" customHeight="1" x14ac:dyDescent="0.3">
      <c r="B146" s="1">
        <v>6535994</v>
      </c>
      <c r="C146" s="1" t="s">
        <v>8</v>
      </c>
      <c r="D146" s="1" t="str">
        <f>"0.584"</f>
        <v>0.584</v>
      </c>
      <c r="E146" s="1">
        <v>212</v>
      </c>
      <c r="F146" s="1"/>
      <c r="G146" s="1" t="s">
        <v>22</v>
      </c>
      <c r="H146" s="1" t="s">
        <v>27</v>
      </c>
      <c r="I146" s="1">
        <v>245</v>
      </c>
    </row>
    <row r="147" spans="2:9" ht="15.75" customHeight="1" x14ac:dyDescent="0.3">
      <c r="B147" s="1">
        <v>7657827</v>
      </c>
      <c r="C147" s="1" t="s">
        <v>8</v>
      </c>
      <c r="D147" s="1" t="str">
        <f t="shared" ref="D147:D148" si="28">"0.307"</f>
        <v>0.307</v>
      </c>
      <c r="E147" s="1">
        <v>104</v>
      </c>
      <c r="F147" s="1">
        <v>1</v>
      </c>
      <c r="G147" s="1" t="s">
        <v>15</v>
      </c>
      <c r="H147" s="1" t="s">
        <v>30</v>
      </c>
      <c r="I147" s="1">
        <v>569</v>
      </c>
    </row>
    <row r="148" spans="2:9" ht="15.75" customHeight="1" x14ac:dyDescent="0.3">
      <c r="B148" s="1">
        <v>7625994</v>
      </c>
      <c r="C148" s="1" t="s">
        <v>8</v>
      </c>
      <c r="D148" s="1" t="str">
        <f t="shared" si="28"/>
        <v>0.307</v>
      </c>
      <c r="E148" s="1">
        <v>92</v>
      </c>
      <c r="F148" s="1">
        <v>1</v>
      </c>
      <c r="G148" s="1" t="s">
        <v>15</v>
      </c>
      <c r="H148" s="1" t="s">
        <v>30</v>
      </c>
      <c r="I148" s="1">
        <v>814</v>
      </c>
    </row>
    <row r="149" spans="2:9" ht="15.75" customHeight="1" x14ac:dyDescent="0.3">
      <c r="B149" s="1">
        <v>7531218</v>
      </c>
      <c r="C149" s="1" t="s">
        <v>8</v>
      </c>
      <c r="D149" s="1" t="str">
        <f>"0.313"</f>
        <v>0.313</v>
      </c>
      <c r="E149" s="1">
        <v>622</v>
      </c>
      <c r="F149" s="1">
        <v>4</v>
      </c>
      <c r="G149" s="1" t="s">
        <v>12</v>
      </c>
      <c r="H149" s="1" t="s">
        <v>30</v>
      </c>
      <c r="I149" s="1">
        <v>272</v>
      </c>
    </row>
    <row r="150" spans="2:9" ht="15.75" customHeight="1" x14ac:dyDescent="0.3">
      <c r="B150" s="1">
        <v>7432230</v>
      </c>
      <c r="C150" s="1" t="s">
        <v>8</v>
      </c>
      <c r="D150" s="1" t="str">
        <f>"0.358"</f>
        <v>0.358</v>
      </c>
      <c r="E150" s="1">
        <v>67</v>
      </c>
      <c r="F150" s="1">
        <v>4</v>
      </c>
      <c r="G150" s="1" t="s">
        <v>12</v>
      </c>
      <c r="H150" s="1" t="s">
        <v>30</v>
      </c>
      <c r="I150" s="1">
        <v>381</v>
      </c>
    </row>
    <row r="151" spans="2:9" ht="15.75" customHeight="1" x14ac:dyDescent="0.3">
      <c r="B151" s="1"/>
      <c r="C151" s="1"/>
      <c r="D151" s="1"/>
      <c r="E151" s="1"/>
      <c r="F151" s="1"/>
      <c r="G151" s="1"/>
      <c r="H151" s="1"/>
      <c r="I151" s="2">
        <f>SUM(I4:I150)</f>
        <v>117710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2020-06-10T13:55:12Z</dcterms:created>
  <dcterms:modified xsi:type="dcterms:W3CDTF">2020-06-11T15:03:48Z</dcterms:modified>
</cp:coreProperties>
</file>