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B791B592-87BA-4B2F-8B91-4A507B372D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'Organiq" sheetId="4" r:id="rId1"/>
  </sheets>
  <definedNames>
    <definedName name="_xlnm.Print_Area" localSheetId="0">'L''Organiq'!$B$2:$Q$42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8" i="4" l="1"/>
  <c r="Q9" i="4"/>
  <c r="Q10" i="4"/>
  <c r="Q11" i="4"/>
  <c r="Q33" i="4" s="1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7" i="4"/>
  <c r="M33" i="4"/>
</calcChain>
</file>

<file path=xl/sharedStrings.xml><?xml version="1.0" encoding="utf-8"?>
<sst xmlns="http://schemas.openxmlformats.org/spreadsheetml/2006/main" count="216" uniqueCount="127">
  <si>
    <t>Commodity Code</t>
  </si>
  <si>
    <t>Product Name</t>
  </si>
  <si>
    <t>LOQ0001</t>
  </si>
  <si>
    <t>L'ORGANIQ Pro-Age Eye Cream</t>
  </si>
  <si>
    <t>LOQ0046</t>
  </si>
  <si>
    <t xml:space="preserve">L'ORGANIQ Vitamin Boost Facial Serum </t>
  </si>
  <si>
    <t>LOQ0020</t>
  </si>
  <si>
    <t>L'ORGANIQ Detoxifying Body Lotion</t>
  </si>
  <si>
    <t>L40472</t>
  </si>
  <si>
    <t>LOQ0061</t>
  </si>
  <si>
    <t>L'ORGANIQ Radiance Moisturiser</t>
  </si>
  <si>
    <t>LOQ0045</t>
  </si>
  <si>
    <t>L'ORGANIQ Marula Oil Facial Serum</t>
  </si>
  <si>
    <t>L40473</t>
  </si>
  <si>
    <t>LOQ0008</t>
  </si>
  <si>
    <t>L'ORGANIQ Radiance Cleanser</t>
  </si>
  <si>
    <t>BIS0004</t>
  </si>
  <si>
    <t>BISOUS Clear Spot Treatment Gel</t>
  </si>
  <si>
    <t>LOQ0003</t>
  </si>
  <si>
    <t>L'ORGANIQ Hyaluronic Acid Triple Fruit Serum</t>
  </si>
  <si>
    <t>L28977</t>
  </si>
  <si>
    <t>LOQ0017</t>
  </si>
  <si>
    <t xml:space="preserve">L'ORGANIQ Infusion Shave Balm </t>
  </si>
  <si>
    <t>LOQ0005</t>
  </si>
  <si>
    <t xml:space="preserve">L'ORGANIQ Caffeine Rich Anti-Ageing Moisturiser </t>
  </si>
  <si>
    <t>L40475</t>
  </si>
  <si>
    <t>LOQ0010</t>
  </si>
  <si>
    <t xml:space="preserve">L'ORGANIQ Cooling Aftershave Gel </t>
  </si>
  <si>
    <t>L40474</t>
  </si>
  <si>
    <t>LOQ0063</t>
  </si>
  <si>
    <t>L'ORGANIQ Clarifying Face Wash</t>
  </si>
  <si>
    <t>LOQ0501</t>
  </si>
  <si>
    <t>L40484</t>
  </si>
  <si>
    <t>L40482</t>
  </si>
  <si>
    <t>LOQ0060</t>
  </si>
  <si>
    <t>L'ORGANIQ Clarifying Skin Polish</t>
  </si>
  <si>
    <t>L40476</t>
  </si>
  <si>
    <t>LOQ0059</t>
  </si>
  <si>
    <t xml:space="preserve">L'ORGANIQ Green Tea Clay Mask </t>
  </si>
  <si>
    <t>L40486</t>
  </si>
  <si>
    <t>L40487</t>
  </si>
  <si>
    <t>LOQ0011</t>
  </si>
  <si>
    <t>L'ORGANIQ Orange and Chamomile Aloe Toner</t>
  </si>
  <si>
    <t>L28979</t>
  </si>
  <si>
    <t>LOQ0500</t>
  </si>
  <si>
    <t>L40485</t>
  </si>
  <si>
    <t>LOQ0018</t>
  </si>
  <si>
    <t xml:space="preserve">L'ORGANIQ Detoxifying Body Scrub </t>
  </si>
  <si>
    <t>L42252</t>
  </si>
  <si>
    <t>L40483</t>
  </si>
  <si>
    <t>LOQ0029</t>
  </si>
  <si>
    <t xml:space="preserve">L'ORGANIQ Detoxifying Body Wash </t>
  </si>
  <si>
    <t>L40477</t>
  </si>
  <si>
    <t>LOQ0030</t>
  </si>
  <si>
    <t xml:space="preserve">L'ORGANIQ Invigorating Body Wash </t>
  </si>
  <si>
    <t>L40478</t>
  </si>
  <si>
    <t>LOQ0002</t>
  </si>
  <si>
    <t>L'ORGANIQ Men's Facial Hydration Serum</t>
  </si>
  <si>
    <t>L22224</t>
  </si>
  <si>
    <t>LOQ0028</t>
  </si>
  <si>
    <t xml:space="preserve">L'ORGANIQ Infusion Body Wash </t>
  </si>
  <si>
    <t>L28978</t>
  </si>
  <si>
    <t>L40479</t>
  </si>
  <si>
    <t>L40480</t>
  </si>
  <si>
    <t>L40481</t>
  </si>
  <si>
    <t>BIS0001</t>
  </si>
  <si>
    <t xml:space="preserve">BISOUS Clear and Bright Face Wash </t>
  </si>
  <si>
    <t>L30378</t>
  </si>
  <si>
    <t>BIS0002</t>
  </si>
  <si>
    <t xml:space="preserve">BISOUS Clear and Balance Cleanser </t>
  </si>
  <si>
    <t>L30379</t>
  </si>
  <si>
    <t>BIS0003</t>
  </si>
  <si>
    <t xml:space="preserve">BISOUS Clear and Glow Mask </t>
  </si>
  <si>
    <t>L30380</t>
  </si>
  <si>
    <t>LOQ0310</t>
  </si>
  <si>
    <t>L'ORGANIQ Limited Edition Nourishing Handcare Set</t>
  </si>
  <si>
    <t>English Only</t>
  </si>
  <si>
    <t>English &amp; French</t>
  </si>
  <si>
    <t>Yes</t>
  </si>
  <si>
    <t>Product SKU ID</t>
  </si>
  <si>
    <t>Packaging &amp; Labelling Text</t>
  </si>
  <si>
    <t>SKU RRP
(Incl. VAT)</t>
  </si>
  <si>
    <t>UK OPSS Registered</t>
  </si>
  <si>
    <t>Category</t>
  </si>
  <si>
    <t>Skincare - Eye Cream</t>
  </si>
  <si>
    <t>Skincare - Serum</t>
  </si>
  <si>
    <t>Skincare - Moisturiser</t>
  </si>
  <si>
    <t>Skincare - Cleansing Balm</t>
  </si>
  <si>
    <t xml:space="preserve">L'ORGANIQ Purify Cleansing Balm </t>
  </si>
  <si>
    <t>Skincare - Face Wash</t>
  </si>
  <si>
    <t>Skincare - Cleanser</t>
  </si>
  <si>
    <t>Skincare - Facial Scrub</t>
  </si>
  <si>
    <t>Skincare - Clay Mask</t>
  </si>
  <si>
    <t>Skincare - Toner</t>
  </si>
  <si>
    <t>Bodycare - Moisturiser</t>
  </si>
  <si>
    <t>L'ORGANIQ Restore Body Crème</t>
  </si>
  <si>
    <t>Bodycare - Body Scrub</t>
  </si>
  <si>
    <t>Bodycare - Body Lotion</t>
  </si>
  <si>
    <t>Bodycare - Body Wash</t>
  </si>
  <si>
    <t>Men's Care - Body Wash</t>
  </si>
  <si>
    <t>Men's Care - Shave Balm</t>
  </si>
  <si>
    <t>Men's Care - Aftershave Gel</t>
  </si>
  <si>
    <t>Men's Care - Facial Serum</t>
  </si>
  <si>
    <t>Teen Skincare - Spot Gel</t>
  </si>
  <si>
    <t>Teen Skincare - Face Wash</t>
  </si>
  <si>
    <t>Teen Skincare - Cleanser</t>
  </si>
  <si>
    <t>Teen Skincare - Clay Mask</t>
  </si>
  <si>
    <t>Handcare - Gift Set</t>
  </si>
  <si>
    <t>Product Image</t>
  </si>
  <si>
    <t>Product size</t>
  </si>
  <si>
    <t>20ml</t>
  </si>
  <si>
    <t>30ml</t>
  </si>
  <si>
    <t>50ml</t>
  </si>
  <si>
    <t>100ml</t>
  </si>
  <si>
    <t>180ml</t>
  </si>
  <si>
    <t>200ml</t>
  </si>
  <si>
    <t>250ml</t>
  </si>
  <si>
    <t>2 x 200ml</t>
  </si>
  <si>
    <t>120ml</t>
  </si>
  <si>
    <t>60ml</t>
  </si>
  <si>
    <t>L30382 / L30381</t>
  </si>
  <si>
    <t>EU CPNP Registered (France)</t>
  </si>
  <si>
    <t>Excess Stock Units Available</t>
  </si>
  <si>
    <t>Stock Expiry Date</t>
  </si>
  <si>
    <t>Stock Batch Code</t>
  </si>
  <si>
    <t>GS1 UK Registered Product GTIN Barcode</t>
  </si>
  <si>
    <t>Total RRP VALUE
(incl.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</si>
</sst>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£&quot;#,##0.00"/>
  </numFmts>
  <fonts count="8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-0.249977111117893"/>
        <bgColor theme="0"/>
      </patternFill>
    </fill>
    <fill>
      <patternFill patternType="solid">
        <fgColor rgb="FFFFFF0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49" fontId="3" fillId="3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2" xfId="0" applyFont="1" applyFill="1" applyBorder="1" applyAlignment="1">
      <alignment vertical="top"/>
    </xf>
    <xf numFmtId="1" fontId="1" fillId="2" borderId="2" xfId="0" applyNumberFormat="1" applyFont="1" applyFill="1" applyBorder="1" applyAlignment="1">
      <alignment horizontal="left" vertical="top"/>
    </xf>
    <xf numFmtId="1" fontId="1" fillId="2" borderId="2" xfId="0" applyNumberFormat="1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vertical="top"/>
    </xf>
    <xf numFmtId="164" fontId="1" fillId="2" borderId="2" xfId="0" applyNumberFormat="1" applyFont="1" applyFill="1" applyBorder="1" applyAlignment="1">
      <alignment horizontal="right" vertical="top"/>
    </xf>
    <xf numFmtId="164" fontId="1" fillId="2" borderId="5" xfId="0" applyNumberFormat="1" applyFont="1" applyFill="1" applyBorder="1" applyAlignment="1">
      <alignment horizontal="right" vertical="top"/>
    </xf>
    <xf numFmtId="165" fontId="1" fillId="2" borderId="2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1" fontId="1" fillId="2" borderId="1" xfId="0" applyNumberFormat="1" applyFont="1" applyFill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right" vertical="top"/>
    </xf>
    <xf numFmtId="164" fontId="1" fillId="2" borderId="3" xfId="0" applyNumberFormat="1" applyFont="1" applyFill="1" applyBorder="1" applyAlignment="1">
      <alignment horizontal="right" vertical="top"/>
    </xf>
    <xf numFmtId="165" fontId="1" fillId="2" borderId="1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right" vertical="top"/>
    </xf>
    <xf numFmtId="0" fontId="1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1" fontId="1" fillId="2" borderId="0" xfId="0" applyNumberFormat="1" applyFont="1" applyFill="1" applyAlignment="1">
      <alignment horizontal="left" vertical="top"/>
    </xf>
    <xf numFmtId="1" fontId="1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vertical="top"/>
    </xf>
    <xf numFmtId="0" fontId="5" fillId="2" borderId="0" xfId="0" applyFont="1" applyFill="1"/>
    <xf numFmtId="164" fontId="1" fillId="2" borderId="3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6" fillId="2" borderId="0" xfId="0" applyFont="1" applyFill="1"/>
    <xf numFmtId="165" fontId="2" fillId="2" borderId="1" xfId="0" applyNumberFormat="1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8"/>
  <sheetViews>
    <sheetView tabSelected="1" zoomScale="80" zoomScaleNormal="80" zoomScaleSheetLayoutView="80" workbookViewId="0">
      <selection activeCell="S7" sqref="S7"/>
    </sheetView>
  </sheetViews>
  <sheetFormatPr defaultColWidth="10.8984375" defaultRowHeight="15.6" x14ac:dyDescent="0.3"/>
  <cols>
    <col min="1" max="3" width="10.8984375" style="1"/>
    <col min="4" max="4" width="15.69921875" style="1" bestFit="1" customWidth="1"/>
    <col min="5" max="5" width="12.296875" style="1" bestFit="1" customWidth="1"/>
    <col min="6" max="8" width="10.8984375" style="1"/>
    <col min="9" max="9" width="10.8984375" style="1" customWidth="1"/>
    <col min="10" max="10" width="39.8984375" style="1" bestFit="1" customWidth="1"/>
    <col min="11" max="11" width="10.09765625" style="1" customWidth="1"/>
    <col min="12" max="12" width="21" style="1" bestFit="1" customWidth="1"/>
    <col min="13" max="14" width="11" style="1" bestFit="1" customWidth="1"/>
    <col min="15" max="15" width="10.8984375" style="1"/>
    <col min="16" max="16" width="11" style="1" bestFit="1" customWidth="1"/>
    <col min="17" max="17" width="12.69921875" style="1" customWidth="1"/>
    <col min="18" max="16384" width="10.8984375" style="1"/>
  </cols>
  <sheetData>
    <row r="2" spans="2:17" ht="38.1" customHeight="1" x14ac:dyDescent="0.3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2:17" ht="3.9" customHeight="1" x14ac:dyDescent="0.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2:17" ht="27.9" customHeight="1" x14ac:dyDescent="0.3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2:17" x14ac:dyDescent="0.3">
      <c r="B5" s="30" t="s">
        <v>108</v>
      </c>
      <c r="C5" s="30" t="s">
        <v>79</v>
      </c>
      <c r="D5" s="34" t="s">
        <v>125</v>
      </c>
      <c r="E5" s="34" t="s">
        <v>0</v>
      </c>
      <c r="F5" s="34" t="s">
        <v>80</v>
      </c>
      <c r="G5" s="34"/>
      <c r="H5" s="34" t="s">
        <v>82</v>
      </c>
      <c r="I5" s="34" t="s">
        <v>121</v>
      </c>
      <c r="J5" s="30" t="s">
        <v>1</v>
      </c>
      <c r="K5" s="35" t="s">
        <v>109</v>
      </c>
      <c r="L5" s="30" t="s">
        <v>83</v>
      </c>
      <c r="M5" s="30" t="s">
        <v>122</v>
      </c>
      <c r="N5" s="30" t="s">
        <v>123</v>
      </c>
      <c r="O5" s="30" t="s">
        <v>124</v>
      </c>
      <c r="P5" s="30" t="s">
        <v>81</v>
      </c>
      <c r="Q5" s="30" t="s">
        <v>126</v>
      </c>
    </row>
    <row r="6" spans="2:17" ht="60.9" customHeight="1" x14ac:dyDescent="0.3">
      <c r="B6" s="30"/>
      <c r="C6" s="30"/>
      <c r="D6" s="34"/>
      <c r="E6" s="34"/>
      <c r="F6" s="2" t="s">
        <v>76</v>
      </c>
      <c r="G6" s="2" t="s">
        <v>77</v>
      </c>
      <c r="H6" s="34"/>
      <c r="I6" s="34"/>
      <c r="J6" s="30"/>
      <c r="K6" s="36"/>
      <c r="L6" s="30"/>
      <c r="M6" s="30"/>
      <c r="N6" s="30"/>
      <c r="O6" s="30"/>
      <c r="P6" s="30"/>
      <c r="Q6" s="30"/>
    </row>
    <row r="7" spans="2:17" ht="60" customHeight="1" x14ac:dyDescent="0.3">
      <c r="B7" s="3" t="e">
        <v>#VALUE!</v>
      </c>
      <c r="C7" s="4" t="s">
        <v>2</v>
      </c>
      <c r="D7" s="5">
        <v>5060737990000</v>
      </c>
      <c r="E7" s="5">
        <v>3304990000</v>
      </c>
      <c r="F7" s="6"/>
      <c r="G7" s="6" t="s">
        <v>78</v>
      </c>
      <c r="H7" s="6" t="s">
        <v>78</v>
      </c>
      <c r="I7" s="6" t="s">
        <v>78</v>
      </c>
      <c r="J7" s="4" t="s">
        <v>3</v>
      </c>
      <c r="K7" s="4" t="s">
        <v>110</v>
      </c>
      <c r="L7" s="4" t="s">
        <v>84</v>
      </c>
      <c r="M7" s="7">
        <v>400</v>
      </c>
      <c r="N7" s="8">
        <v>46387</v>
      </c>
      <c r="O7" s="9"/>
      <c r="P7" s="10">
        <v>17</v>
      </c>
      <c r="Q7" s="10">
        <f>SUM(P7*M7)</f>
        <v>6800</v>
      </c>
    </row>
    <row r="8" spans="2:17" ht="60" customHeight="1" x14ac:dyDescent="0.3">
      <c r="B8" s="3" t="e">
        <v>#VALUE!</v>
      </c>
      <c r="C8" s="11" t="s">
        <v>4</v>
      </c>
      <c r="D8" s="12">
        <v>5060737990376</v>
      </c>
      <c r="E8" s="12">
        <v>3304990000</v>
      </c>
      <c r="F8" s="13"/>
      <c r="G8" s="13" t="s">
        <v>78</v>
      </c>
      <c r="H8" s="13" t="s">
        <v>78</v>
      </c>
      <c r="I8" s="13" t="s">
        <v>78</v>
      </c>
      <c r="J8" s="11" t="s">
        <v>5</v>
      </c>
      <c r="K8" s="11" t="s">
        <v>111</v>
      </c>
      <c r="L8" s="11" t="s">
        <v>85</v>
      </c>
      <c r="M8" s="14">
        <v>950</v>
      </c>
      <c r="N8" s="15">
        <v>46477</v>
      </c>
      <c r="O8" s="16" t="s">
        <v>8</v>
      </c>
      <c r="P8" s="17">
        <v>26</v>
      </c>
      <c r="Q8" s="10">
        <f t="shared" ref="Q8:Q32" si="0">SUM(P8*M8)</f>
        <v>24700</v>
      </c>
    </row>
    <row r="9" spans="2:17" ht="60" customHeight="1" x14ac:dyDescent="0.3">
      <c r="B9" s="3" t="e">
        <v>#VALUE!</v>
      </c>
      <c r="C9" s="11" t="s">
        <v>11</v>
      </c>
      <c r="D9" s="12">
        <v>5060737990383</v>
      </c>
      <c r="E9" s="12">
        <v>3304990000</v>
      </c>
      <c r="F9" s="13"/>
      <c r="G9" s="13" t="s">
        <v>78</v>
      </c>
      <c r="H9" s="13" t="s">
        <v>78</v>
      </c>
      <c r="I9" s="13" t="s">
        <v>78</v>
      </c>
      <c r="J9" s="11" t="s">
        <v>12</v>
      </c>
      <c r="K9" s="11" t="s">
        <v>111</v>
      </c>
      <c r="L9" s="11" t="s">
        <v>85</v>
      </c>
      <c r="M9" s="14">
        <v>950</v>
      </c>
      <c r="N9" s="15">
        <v>46477</v>
      </c>
      <c r="O9" s="16" t="s">
        <v>13</v>
      </c>
      <c r="P9" s="17">
        <v>26</v>
      </c>
      <c r="Q9" s="10">
        <f t="shared" si="0"/>
        <v>24700</v>
      </c>
    </row>
    <row r="10" spans="2:17" ht="60" customHeight="1" x14ac:dyDescent="0.3">
      <c r="B10" s="3" t="e">
        <v>#VALUE!</v>
      </c>
      <c r="C10" s="11" t="s">
        <v>18</v>
      </c>
      <c r="D10" s="12">
        <v>5060737990024</v>
      </c>
      <c r="E10" s="12">
        <v>3304990000</v>
      </c>
      <c r="F10" s="13" t="s">
        <v>78</v>
      </c>
      <c r="G10" s="13"/>
      <c r="H10" s="13" t="s">
        <v>78</v>
      </c>
      <c r="I10" s="13"/>
      <c r="J10" s="11" t="s">
        <v>19</v>
      </c>
      <c r="K10" s="11" t="s">
        <v>111</v>
      </c>
      <c r="L10" s="11" t="s">
        <v>85</v>
      </c>
      <c r="M10" s="14">
        <v>280</v>
      </c>
      <c r="N10" s="15">
        <v>46112</v>
      </c>
      <c r="O10" s="16" t="s">
        <v>20</v>
      </c>
      <c r="P10" s="17">
        <v>28</v>
      </c>
      <c r="Q10" s="10">
        <f t="shared" si="0"/>
        <v>7840</v>
      </c>
    </row>
    <row r="11" spans="2:17" ht="60" customHeight="1" x14ac:dyDescent="0.3">
      <c r="B11" s="3" t="e">
        <v>#VALUE!</v>
      </c>
      <c r="C11" s="11" t="s">
        <v>9</v>
      </c>
      <c r="D11" s="12">
        <v>5060737990420</v>
      </c>
      <c r="E11" s="12">
        <v>3304990000</v>
      </c>
      <c r="F11" s="13"/>
      <c r="G11" s="13" t="s">
        <v>78</v>
      </c>
      <c r="H11" s="13" t="s">
        <v>78</v>
      </c>
      <c r="I11" s="13" t="s">
        <v>78</v>
      </c>
      <c r="J11" s="11" t="s">
        <v>10</v>
      </c>
      <c r="K11" s="11" t="s">
        <v>112</v>
      </c>
      <c r="L11" s="11" t="s">
        <v>86</v>
      </c>
      <c r="M11" s="14">
        <v>950</v>
      </c>
      <c r="N11" s="15">
        <v>46477</v>
      </c>
      <c r="O11" s="16" t="s">
        <v>25</v>
      </c>
      <c r="P11" s="17">
        <v>26</v>
      </c>
      <c r="Q11" s="10">
        <f t="shared" si="0"/>
        <v>24700</v>
      </c>
    </row>
    <row r="12" spans="2:17" ht="60" customHeight="1" x14ac:dyDescent="0.3">
      <c r="B12" s="3" t="e">
        <v>#VALUE!</v>
      </c>
      <c r="C12" s="11" t="s">
        <v>23</v>
      </c>
      <c r="D12" s="12">
        <v>5060737990048</v>
      </c>
      <c r="E12" s="12">
        <v>3304990000</v>
      </c>
      <c r="F12" s="13"/>
      <c r="G12" s="13" t="s">
        <v>78</v>
      </c>
      <c r="H12" s="13" t="s">
        <v>78</v>
      </c>
      <c r="I12" s="13" t="s">
        <v>78</v>
      </c>
      <c r="J12" s="11" t="s">
        <v>24</v>
      </c>
      <c r="K12" s="11" t="s">
        <v>112</v>
      </c>
      <c r="L12" s="11" t="s">
        <v>86</v>
      </c>
      <c r="M12" s="14">
        <v>950</v>
      </c>
      <c r="N12" s="15">
        <v>46477</v>
      </c>
      <c r="O12" s="16" t="s">
        <v>28</v>
      </c>
      <c r="P12" s="17">
        <v>26</v>
      </c>
      <c r="Q12" s="10">
        <f t="shared" si="0"/>
        <v>24700</v>
      </c>
    </row>
    <row r="13" spans="2:17" ht="60" customHeight="1" x14ac:dyDescent="0.3">
      <c r="B13" s="3" t="e">
        <v>#VALUE!</v>
      </c>
      <c r="C13" s="11" t="s">
        <v>31</v>
      </c>
      <c r="D13" s="12">
        <v>5060737991106</v>
      </c>
      <c r="E13" s="12">
        <v>3304990000</v>
      </c>
      <c r="F13" s="13"/>
      <c r="G13" s="13" t="s">
        <v>78</v>
      </c>
      <c r="H13" s="13" t="s">
        <v>78</v>
      </c>
      <c r="I13" s="13" t="s">
        <v>78</v>
      </c>
      <c r="J13" s="11" t="s">
        <v>88</v>
      </c>
      <c r="K13" s="11" t="s">
        <v>112</v>
      </c>
      <c r="L13" s="11" t="s">
        <v>87</v>
      </c>
      <c r="M13" s="14">
        <v>900</v>
      </c>
      <c r="N13" s="15">
        <v>46477</v>
      </c>
      <c r="O13" s="16" t="s">
        <v>32</v>
      </c>
      <c r="P13" s="17">
        <v>26</v>
      </c>
      <c r="Q13" s="10">
        <f t="shared" si="0"/>
        <v>23400</v>
      </c>
    </row>
    <row r="14" spans="2:17" ht="60" customHeight="1" x14ac:dyDescent="0.3">
      <c r="B14" s="3" t="e">
        <v>#VALUE!</v>
      </c>
      <c r="C14" s="11" t="s">
        <v>29</v>
      </c>
      <c r="D14" s="12">
        <v>5060737990437</v>
      </c>
      <c r="E14" s="12">
        <v>3401300000</v>
      </c>
      <c r="F14" s="13"/>
      <c r="G14" s="13" t="s">
        <v>78</v>
      </c>
      <c r="H14" s="13" t="s">
        <v>78</v>
      </c>
      <c r="I14" s="13" t="s">
        <v>78</v>
      </c>
      <c r="J14" s="11" t="s">
        <v>30</v>
      </c>
      <c r="K14" s="11" t="s">
        <v>113</v>
      </c>
      <c r="L14" s="11" t="s">
        <v>89</v>
      </c>
      <c r="M14" s="14">
        <v>950</v>
      </c>
      <c r="N14" s="15">
        <v>46477</v>
      </c>
      <c r="O14" s="16" t="s">
        <v>33</v>
      </c>
      <c r="P14" s="17">
        <v>16</v>
      </c>
      <c r="Q14" s="10">
        <f t="shared" si="0"/>
        <v>15200</v>
      </c>
    </row>
    <row r="15" spans="2:17" ht="60" customHeight="1" x14ac:dyDescent="0.3">
      <c r="B15" s="3" t="e">
        <v>#VALUE!</v>
      </c>
      <c r="C15" s="11" t="s">
        <v>14</v>
      </c>
      <c r="D15" s="12">
        <v>5060737990079</v>
      </c>
      <c r="E15" s="12">
        <v>3304990000</v>
      </c>
      <c r="F15" s="13"/>
      <c r="G15" s="13" t="s">
        <v>78</v>
      </c>
      <c r="H15" s="13" t="s">
        <v>78</v>
      </c>
      <c r="I15" s="13" t="s">
        <v>78</v>
      </c>
      <c r="J15" s="11" t="s">
        <v>15</v>
      </c>
      <c r="K15" s="11" t="s">
        <v>113</v>
      </c>
      <c r="L15" s="11" t="s">
        <v>90</v>
      </c>
      <c r="M15" s="14">
        <v>950</v>
      </c>
      <c r="N15" s="15">
        <v>46477</v>
      </c>
      <c r="O15" s="16" t="s">
        <v>36</v>
      </c>
      <c r="P15" s="17">
        <v>18</v>
      </c>
      <c r="Q15" s="10">
        <f t="shared" si="0"/>
        <v>17100</v>
      </c>
    </row>
    <row r="16" spans="2:17" ht="60" customHeight="1" x14ac:dyDescent="0.3">
      <c r="B16" s="3" t="e">
        <v>#VALUE!</v>
      </c>
      <c r="C16" s="11" t="s">
        <v>34</v>
      </c>
      <c r="D16" s="12">
        <v>5060737990406</v>
      </c>
      <c r="E16" s="12">
        <v>3304990000</v>
      </c>
      <c r="F16" s="13"/>
      <c r="G16" s="13" t="s">
        <v>78</v>
      </c>
      <c r="H16" s="13" t="s">
        <v>78</v>
      </c>
      <c r="I16" s="13" t="s">
        <v>78</v>
      </c>
      <c r="J16" s="11" t="s">
        <v>35</v>
      </c>
      <c r="K16" s="11" t="s">
        <v>112</v>
      </c>
      <c r="L16" s="11" t="s">
        <v>91</v>
      </c>
      <c r="M16" s="14">
        <v>950</v>
      </c>
      <c r="N16" s="15">
        <v>46477</v>
      </c>
      <c r="O16" s="16" t="s">
        <v>39</v>
      </c>
      <c r="P16" s="17">
        <v>22</v>
      </c>
      <c r="Q16" s="10">
        <f t="shared" si="0"/>
        <v>20900</v>
      </c>
    </row>
    <row r="17" spans="2:17" ht="60" customHeight="1" x14ac:dyDescent="0.3">
      <c r="B17" s="3" t="e">
        <v>#VALUE!</v>
      </c>
      <c r="C17" s="11" t="s">
        <v>37</v>
      </c>
      <c r="D17" s="12">
        <v>5060737990390</v>
      </c>
      <c r="E17" s="12">
        <v>3304990000</v>
      </c>
      <c r="F17" s="13"/>
      <c r="G17" s="13" t="s">
        <v>78</v>
      </c>
      <c r="H17" s="13" t="s">
        <v>78</v>
      </c>
      <c r="I17" s="13" t="s">
        <v>78</v>
      </c>
      <c r="J17" s="11" t="s">
        <v>38</v>
      </c>
      <c r="K17" s="11" t="s">
        <v>112</v>
      </c>
      <c r="L17" s="11" t="s">
        <v>92</v>
      </c>
      <c r="M17" s="14">
        <v>950</v>
      </c>
      <c r="N17" s="15">
        <v>46477</v>
      </c>
      <c r="O17" s="16" t="s">
        <v>40</v>
      </c>
      <c r="P17" s="17">
        <v>24</v>
      </c>
      <c r="Q17" s="10">
        <f t="shared" si="0"/>
        <v>22800</v>
      </c>
    </row>
    <row r="18" spans="2:17" ht="60" customHeight="1" x14ac:dyDescent="0.3">
      <c r="B18" s="3" t="e">
        <v>#VALUE!</v>
      </c>
      <c r="C18" s="11" t="s">
        <v>41</v>
      </c>
      <c r="D18" s="12">
        <v>5060737990109</v>
      </c>
      <c r="E18" s="12">
        <v>3304990000</v>
      </c>
      <c r="F18" s="13" t="s">
        <v>78</v>
      </c>
      <c r="G18" s="13"/>
      <c r="H18" s="13" t="s">
        <v>78</v>
      </c>
      <c r="I18" s="13"/>
      <c r="J18" s="11" t="s">
        <v>42</v>
      </c>
      <c r="K18" s="11" t="s">
        <v>113</v>
      </c>
      <c r="L18" s="11" t="s">
        <v>93</v>
      </c>
      <c r="M18" s="14">
        <v>400</v>
      </c>
      <c r="N18" s="15">
        <v>46112</v>
      </c>
      <c r="O18" s="16" t="s">
        <v>43</v>
      </c>
      <c r="P18" s="17">
        <v>16</v>
      </c>
      <c r="Q18" s="10">
        <f t="shared" si="0"/>
        <v>6400</v>
      </c>
    </row>
    <row r="19" spans="2:17" ht="60" customHeight="1" x14ac:dyDescent="0.3">
      <c r="B19" s="3" t="e">
        <v>#VALUE!</v>
      </c>
      <c r="C19" s="11" t="s">
        <v>44</v>
      </c>
      <c r="D19" s="12">
        <v>5060737991113</v>
      </c>
      <c r="E19" s="12">
        <v>3304990000</v>
      </c>
      <c r="F19" s="13"/>
      <c r="G19" s="13" t="s">
        <v>78</v>
      </c>
      <c r="H19" s="13" t="s">
        <v>78</v>
      </c>
      <c r="I19" s="13" t="s">
        <v>78</v>
      </c>
      <c r="J19" s="11" t="s">
        <v>95</v>
      </c>
      <c r="K19" s="11" t="s">
        <v>113</v>
      </c>
      <c r="L19" s="11" t="s">
        <v>94</v>
      </c>
      <c r="M19" s="14">
        <v>900</v>
      </c>
      <c r="N19" s="15">
        <v>46477</v>
      </c>
      <c r="O19" s="16" t="s">
        <v>45</v>
      </c>
      <c r="P19" s="17">
        <v>28</v>
      </c>
      <c r="Q19" s="10">
        <f t="shared" si="0"/>
        <v>25200</v>
      </c>
    </row>
    <row r="20" spans="2:17" ht="60" customHeight="1" x14ac:dyDescent="0.3">
      <c r="B20" s="3" t="e">
        <v>#VALUE!</v>
      </c>
      <c r="C20" s="11" t="s">
        <v>46</v>
      </c>
      <c r="D20" s="12">
        <v>5060737990178</v>
      </c>
      <c r="E20" s="12">
        <v>3304990000</v>
      </c>
      <c r="F20" s="13"/>
      <c r="G20" s="13" t="s">
        <v>78</v>
      </c>
      <c r="H20" s="13" t="s">
        <v>78</v>
      </c>
      <c r="I20" s="13" t="s">
        <v>78</v>
      </c>
      <c r="J20" s="11" t="s">
        <v>47</v>
      </c>
      <c r="K20" s="11" t="s">
        <v>114</v>
      </c>
      <c r="L20" s="11" t="s">
        <v>96</v>
      </c>
      <c r="M20" s="14">
        <v>950</v>
      </c>
      <c r="N20" s="15">
        <v>46507</v>
      </c>
      <c r="O20" s="16" t="s">
        <v>48</v>
      </c>
      <c r="P20" s="17">
        <v>21</v>
      </c>
      <c r="Q20" s="10">
        <f t="shared" si="0"/>
        <v>19950</v>
      </c>
    </row>
    <row r="21" spans="2:17" ht="60" customHeight="1" x14ac:dyDescent="0.3">
      <c r="B21" s="3" t="e">
        <v>#VALUE!</v>
      </c>
      <c r="C21" s="11" t="s">
        <v>6</v>
      </c>
      <c r="D21" s="12">
        <v>5060737990192</v>
      </c>
      <c r="E21" s="12">
        <v>3304990000</v>
      </c>
      <c r="F21" s="13"/>
      <c r="G21" s="13" t="s">
        <v>78</v>
      </c>
      <c r="H21" s="13" t="s">
        <v>78</v>
      </c>
      <c r="I21" s="13" t="s">
        <v>78</v>
      </c>
      <c r="J21" s="11" t="s">
        <v>7</v>
      </c>
      <c r="K21" s="11" t="s">
        <v>115</v>
      </c>
      <c r="L21" s="11" t="s">
        <v>97</v>
      </c>
      <c r="M21" s="14">
        <v>950</v>
      </c>
      <c r="N21" s="15">
        <v>46477</v>
      </c>
      <c r="O21" s="18" t="s">
        <v>49</v>
      </c>
      <c r="P21" s="17">
        <v>18</v>
      </c>
      <c r="Q21" s="10">
        <f t="shared" si="0"/>
        <v>17100</v>
      </c>
    </row>
    <row r="22" spans="2:17" ht="60" customHeight="1" x14ac:dyDescent="0.3">
      <c r="B22" s="3" t="e">
        <v>#VALUE!</v>
      </c>
      <c r="C22" s="11" t="s">
        <v>50</v>
      </c>
      <c r="D22" s="12">
        <v>5060737990284</v>
      </c>
      <c r="E22" s="12">
        <v>3401300000</v>
      </c>
      <c r="F22" s="13"/>
      <c r="G22" s="13" t="s">
        <v>78</v>
      </c>
      <c r="H22" s="13" t="s">
        <v>78</v>
      </c>
      <c r="I22" s="13" t="s">
        <v>78</v>
      </c>
      <c r="J22" s="11" t="s">
        <v>51</v>
      </c>
      <c r="K22" s="11" t="s">
        <v>116</v>
      </c>
      <c r="L22" s="11" t="s">
        <v>98</v>
      </c>
      <c r="M22" s="14">
        <v>950</v>
      </c>
      <c r="N22" s="15">
        <v>46477</v>
      </c>
      <c r="O22" s="16" t="s">
        <v>52</v>
      </c>
      <c r="P22" s="17">
        <v>12</v>
      </c>
      <c r="Q22" s="10">
        <f t="shared" si="0"/>
        <v>11400</v>
      </c>
    </row>
    <row r="23" spans="2:17" ht="60" customHeight="1" x14ac:dyDescent="0.3">
      <c r="B23" s="3" t="e">
        <v>#VALUE!</v>
      </c>
      <c r="C23" s="11" t="s">
        <v>53</v>
      </c>
      <c r="D23" s="12">
        <v>5060737990291</v>
      </c>
      <c r="E23" s="12">
        <v>3401300000</v>
      </c>
      <c r="F23" s="13"/>
      <c r="G23" s="13" t="s">
        <v>78</v>
      </c>
      <c r="H23" s="13" t="s">
        <v>78</v>
      </c>
      <c r="I23" s="13" t="s">
        <v>78</v>
      </c>
      <c r="J23" s="11" t="s">
        <v>54</v>
      </c>
      <c r="K23" s="11" t="s">
        <v>116</v>
      </c>
      <c r="L23" s="11" t="s">
        <v>98</v>
      </c>
      <c r="M23" s="14">
        <v>950</v>
      </c>
      <c r="N23" s="15">
        <v>46477</v>
      </c>
      <c r="O23" s="16" t="s">
        <v>55</v>
      </c>
      <c r="P23" s="17">
        <v>12</v>
      </c>
      <c r="Q23" s="10">
        <f t="shared" si="0"/>
        <v>11400</v>
      </c>
    </row>
    <row r="24" spans="2:17" ht="60" customHeight="1" x14ac:dyDescent="0.3">
      <c r="B24" s="3" t="e">
        <v>#VALUE!</v>
      </c>
      <c r="C24" s="11" t="s">
        <v>74</v>
      </c>
      <c r="D24" s="12">
        <v>5060737991038</v>
      </c>
      <c r="E24" s="12">
        <v>3401300000</v>
      </c>
      <c r="F24" s="13" t="s">
        <v>78</v>
      </c>
      <c r="G24" s="13"/>
      <c r="H24" s="13" t="s">
        <v>78</v>
      </c>
      <c r="I24" s="13"/>
      <c r="J24" s="19" t="s">
        <v>75</v>
      </c>
      <c r="K24" s="11" t="s">
        <v>117</v>
      </c>
      <c r="L24" s="11" t="s">
        <v>107</v>
      </c>
      <c r="M24" s="14">
        <v>300</v>
      </c>
      <c r="N24" s="15">
        <v>46142</v>
      </c>
      <c r="O24" s="26" t="s">
        <v>120</v>
      </c>
      <c r="P24" s="17">
        <v>30</v>
      </c>
      <c r="Q24" s="10">
        <f t="shared" si="0"/>
        <v>9000</v>
      </c>
    </row>
    <row r="25" spans="2:17" ht="60" customHeight="1" x14ac:dyDescent="0.3">
      <c r="B25" s="3" t="e">
        <v>#VALUE!</v>
      </c>
      <c r="C25" s="11" t="s">
        <v>59</v>
      </c>
      <c r="D25" s="12">
        <v>5060737990277</v>
      </c>
      <c r="E25" s="12">
        <v>3401300000</v>
      </c>
      <c r="F25" s="13" t="s">
        <v>78</v>
      </c>
      <c r="G25" s="13"/>
      <c r="H25" s="13" t="s">
        <v>78</v>
      </c>
      <c r="I25" s="13"/>
      <c r="J25" s="11" t="s">
        <v>60</v>
      </c>
      <c r="K25" s="11" t="s">
        <v>116</v>
      </c>
      <c r="L25" s="11" t="s">
        <v>99</v>
      </c>
      <c r="M25" s="14">
        <v>440</v>
      </c>
      <c r="N25" s="15">
        <v>46112</v>
      </c>
      <c r="O25" s="16" t="s">
        <v>61</v>
      </c>
      <c r="P25" s="17">
        <v>12</v>
      </c>
      <c r="Q25" s="10">
        <f t="shared" si="0"/>
        <v>5280</v>
      </c>
    </row>
    <row r="26" spans="2:17" ht="60" customHeight="1" x14ac:dyDescent="0.3">
      <c r="B26" s="3" t="e">
        <v>#VALUE!</v>
      </c>
      <c r="C26" s="11" t="s">
        <v>21</v>
      </c>
      <c r="D26" s="12">
        <v>5060737990161</v>
      </c>
      <c r="E26" s="12">
        <v>3307100000</v>
      </c>
      <c r="F26" s="13"/>
      <c r="G26" s="13" t="s">
        <v>78</v>
      </c>
      <c r="H26" s="13" t="s">
        <v>78</v>
      </c>
      <c r="I26" s="13" t="s">
        <v>78</v>
      </c>
      <c r="J26" s="11" t="s">
        <v>22</v>
      </c>
      <c r="K26" s="11" t="s">
        <v>118</v>
      </c>
      <c r="L26" s="11" t="s">
        <v>100</v>
      </c>
      <c r="M26" s="14">
        <v>950</v>
      </c>
      <c r="N26" s="15">
        <v>46477</v>
      </c>
      <c r="O26" s="16" t="s">
        <v>62</v>
      </c>
      <c r="P26" s="17">
        <v>19</v>
      </c>
      <c r="Q26" s="10">
        <f t="shared" si="0"/>
        <v>18050</v>
      </c>
    </row>
    <row r="27" spans="2:17" ht="60" customHeight="1" x14ac:dyDescent="0.3">
      <c r="B27" s="3" t="e">
        <v>#VALUE!</v>
      </c>
      <c r="C27" s="11" t="s">
        <v>26</v>
      </c>
      <c r="D27" s="12">
        <v>5060737990093</v>
      </c>
      <c r="E27" s="12">
        <v>3307100000</v>
      </c>
      <c r="F27" s="13"/>
      <c r="G27" s="13" t="s">
        <v>78</v>
      </c>
      <c r="H27" s="13" t="s">
        <v>78</v>
      </c>
      <c r="I27" s="13" t="s">
        <v>78</v>
      </c>
      <c r="J27" s="11" t="s">
        <v>27</v>
      </c>
      <c r="K27" s="11" t="s">
        <v>113</v>
      </c>
      <c r="L27" s="11" t="s">
        <v>101</v>
      </c>
      <c r="M27" s="14">
        <v>950</v>
      </c>
      <c r="N27" s="15">
        <v>46477</v>
      </c>
      <c r="O27" s="16" t="s">
        <v>63</v>
      </c>
      <c r="P27" s="17">
        <v>16</v>
      </c>
      <c r="Q27" s="10">
        <f t="shared" si="0"/>
        <v>15200</v>
      </c>
    </row>
    <row r="28" spans="2:17" ht="60" customHeight="1" x14ac:dyDescent="0.3">
      <c r="B28" s="3" t="e">
        <v>#VALUE!</v>
      </c>
      <c r="C28" s="11" t="s">
        <v>56</v>
      </c>
      <c r="D28" s="12">
        <v>5060737990017</v>
      </c>
      <c r="E28" s="12">
        <v>3304990000</v>
      </c>
      <c r="F28" s="13" t="s">
        <v>78</v>
      </c>
      <c r="G28" s="13"/>
      <c r="H28" s="13" t="s">
        <v>78</v>
      </c>
      <c r="I28" s="13"/>
      <c r="J28" s="11" t="s">
        <v>57</v>
      </c>
      <c r="K28" s="11" t="s">
        <v>111</v>
      </c>
      <c r="L28" s="11" t="s">
        <v>102</v>
      </c>
      <c r="M28" s="14">
        <v>400</v>
      </c>
      <c r="N28" s="15">
        <v>45900</v>
      </c>
      <c r="O28" s="16" t="s">
        <v>58</v>
      </c>
      <c r="P28" s="17">
        <v>22</v>
      </c>
      <c r="Q28" s="10">
        <f t="shared" si="0"/>
        <v>8800</v>
      </c>
    </row>
    <row r="29" spans="2:17" ht="60" customHeight="1" x14ac:dyDescent="0.3">
      <c r="B29" s="3" t="e">
        <v>#VALUE!</v>
      </c>
      <c r="C29" s="11" t="s">
        <v>16</v>
      </c>
      <c r="D29" s="12">
        <v>5060737990611</v>
      </c>
      <c r="E29" s="12">
        <v>3304990000</v>
      </c>
      <c r="F29" s="13"/>
      <c r="G29" s="13" t="s">
        <v>78</v>
      </c>
      <c r="H29" s="13" t="s">
        <v>78</v>
      </c>
      <c r="I29" s="13" t="s">
        <v>78</v>
      </c>
      <c r="J29" s="11" t="s">
        <v>17</v>
      </c>
      <c r="K29" s="11" t="s">
        <v>111</v>
      </c>
      <c r="L29" s="11" t="s">
        <v>103</v>
      </c>
      <c r="M29" s="14">
        <v>950</v>
      </c>
      <c r="N29" s="15">
        <v>46477</v>
      </c>
      <c r="O29" s="16" t="s">
        <v>64</v>
      </c>
      <c r="P29" s="17">
        <v>14</v>
      </c>
      <c r="Q29" s="10">
        <f t="shared" si="0"/>
        <v>13300</v>
      </c>
    </row>
    <row r="30" spans="2:17" ht="60" customHeight="1" x14ac:dyDescent="0.3">
      <c r="B30" s="3" t="e">
        <v>#VALUE!</v>
      </c>
      <c r="C30" s="11" t="s">
        <v>65</v>
      </c>
      <c r="D30" s="12">
        <v>5060737990581</v>
      </c>
      <c r="E30" s="12">
        <v>3401300000</v>
      </c>
      <c r="F30" s="13" t="s">
        <v>78</v>
      </c>
      <c r="G30" s="13"/>
      <c r="H30" s="13" t="s">
        <v>78</v>
      </c>
      <c r="I30" s="13"/>
      <c r="J30" s="11" t="s">
        <v>66</v>
      </c>
      <c r="K30" s="11" t="s">
        <v>113</v>
      </c>
      <c r="L30" s="11" t="s">
        <v>104</v>
      </c>
      <c r="M30" s="14">
        <v>450</v>
      </c>
      <c r="N30" s="15">
        <v>46142</v>
      </c>
      <c r="O30" s="18" t="s">
        <v>67</v>
      </c>
      <c r="P30" s="17">
        <v>12</v>
      </c>
      <c r="Q30" s="10">
        <f t="shared" si="0"/>
        <v>5400</v>
      </c>
    </row>
    <row r="31" spans="2:17" ht="60" customHeight="1" x14ac:dyDescent="0.3">
      <c r="B31" s="3" t="e">
        <v>#VALUE!</v>
      </c>
      <c r="C31" s="11" t="s">
        <v>68</v>
      </c>
      <c r="D31" s="12">
        <v>5060737990598</v>
      </c>
      <c r="E31" s="12">
        <v>3304990000</v>
      </c>
      <c r="F31" s="13" t="s">
        <v>78</v>
      </c>
      <c r="G31" s="13"/>
      <c r="H31" s="13" t="s">
        <v>78</v>
      </c>
      <c r="I31" s="13"/>
      <c r="J31" s="11" t="s">
        <v>69</v>
      </c>
      <c r="K31" s="11" t="s">
        <v>113</v>
      </c>
      <c r="L31" s="11" t="s">
        <v>105</v>
      </c>
      <c r="M31" s="14">
        <v>450</v>
      </c>
      <c r="N31" s="15">
        <v>46142</v>
      </c>
      <c r="O31" s="16" t="s">
        <v>70</v>
      </c>
      <c r="P31" s="17">
        <v>13</v>
      </c>
      <c r="Q31" s="10">
        <f t="shared" si="0"/>
        <v>5850</v>
      </c>
    </row>
    <row r="32" spans="2:17" ht="60" customHeight="1" x14ac:dyDescent="0.3">
      <c r="B32" s="3" t="e">
        <v>#VALUE!</v>
      </c>
      <c r="C32" s="11" t="s">
        <v>71</v>
      </c>
      <c r="D32" s="12">
        <v>5060737990604</v>
      </c>
      <c r="E32" s="12">
        <v>3304990000</v>
      </c>
      <c r="F32" s="13" t="s">
        <v>78</v>
      </c>
      <c r="G32" s="13"/>
      <c r="H32" s="13" t="s">
        <v>78</v>
      </c>
      <c r="I32" s="13"/>
      <c r="J32" s="11" t="s">
        <v>72</v>
      </c>
      <c r="K32" s="11" t="s">
        <v>119</v>
      </c>
      <c r="L32" s="11" t="s">
        <v>106</v>
      </c>
      <c r="M32" s="14">
        <v>390</v>
      </c>
      <c r="N32" s="15">
        <v>46173</v>
      </c>
      <c r="O32" s="16" t="s">
        <v>73</v>
      </c>
      <c r="P32" s="17">
        <v>14</v>
      </c>
      <c r="Q32" s="10">
        <f t="shared" si="0"/>
        <v>5460</v>
      </c>
    </row>
    <row r="33" spans="3:17" x14ac:dyDescent="0.3">
      <c r="C33" s="11"/>
      <c r="D33" s="12"/>
      <c r="E33" s="12"/>
      <c r="F33" s="13"/>
      <c r="G33" s="13"/>
      <c r="H33" s="13"/>
      <c r="I33" s="13"/>
      <c r="J33" s="11"/>
      <c r="K33" s="11"/>
      <c r="L33" s="11"/>
      <c r="M33" s="20">
        <f>SUM(M7:M32)</f>
        <v>19560</v>
      </c>
      <c r="N33" s="20"/>
      <c r="O33" s="20"/>
      <c r="P33" s="20"/>
      <c r="Q33" s="29">
        <f>SUM(Q7:Q32)</f>
        <v>390630</v>
      </c>
    </row>
    <row r="34" spans="3:17" ht="8.1" customHeight="1" x14ac:dyDescent="0.3">
      <c r="C34" s="21"/>
      <c r="D34" s="22"/>
      <c r="E34" s="22"/>
      <c r="F34" s="23"/>
      <c r="G34" s="23"/>
      <c r="H34" s="23"/>
      <c r="I34" s="23"/>
      <c r="J34" s="21"/>
      <c r="K34" s="21"/>
      <c r="L34" s="21"/>
      <c r="M34" s="24"/>
      <c r="N34" s="24"/>
      <c r="O34" s="24"/>
      <c r="P34" s="24"/>
      <c r="Q34" s="24"/>
    </row>
    <row r="35" spans="3:17" x14ac:dyDescent="0.3">
      <c r="C35" s="27"/>
      <c r="D35" s="22"/>
      <c r="E35" s="22"/>
      <c r="F35" s="23"/>
      <c r="G35" s="23"/>
      <c r="H35" s="23"/>
      <c r="I35" s="23"/>
      <c r="L35" s="21"/>
      <c r="M35" s="24"/>
      <c r="N35" s="24"/>
      <c r="O35" s="24"/>
      <c r="P35" s="24"/>
      <c r="Q35" s="24"/>
    </row>
    <row r="36" spans="3:17" x14ac:dyDescent="0.3">
      <c r="J36" s="28"/>
      <c r="K36" s="25"/>
    </row>
    <row r="38" spans="3:17" x14ac:dyDescent="0.3">
      <c r="J38" s="25"/>
    </row>
  </sheetData>
  <mergeCells count="16">
    <mergeCell ref="P5:P6"/>
    <mergeCell ref="Q5:Q6"/>
    <mergeCell ref="B2:Q4"/>
    <mergeCell ref="B5:B6"/>
    <mergeCell ref="C5:C6"/>
    <mergeCell ref="D5:D6"/>
    <mergeCell ref="E5:E6"/>
    <mergeCell ref="F5:G5"/>
    <mergeCell ref="H5:H6"/>
    <mergeCell ref="I5:I6"/>
    <mergeCell ref="J5:J6"/>
    <mergeCell ref="L5:L6"/>
    <mergeCell ref="K5:K6"/>
    <mergeCell ref="M5:M6"/>
    <mergeCell ref="N5:N6"/>
    <mergeCell ref="O5:O6"/>
  </mergeCells>
  <phoneticPr fontId="7" type="noConversion"/>
  <pageMargins left="0.7" right="0.7" top="0.75" bottom="0.75" header="0.3" footer="0.3"/>
  <pageSetup paperSize="9" scale="52" orientation="landscape" horizontalDpi="360" verticalDpi="360" r:id="rId1"/>
  <rowBreaks count="1" manualBreakCount="1">
    <brk id="20" min="1" max="16" man="1"/>
  </rowBreaks>
  <colBreaks count="1" manualBreakCount="1">
    <brk id="17" max="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L'Organiq</vt:lpstr>
      <vt:lpstr>'L''Organiq'!Print_Area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2025-09-16T13:45:29Z</dcterms:created>
  <dcterms:modified xsi:type="dcterms:W3CDTF">2025-09-24T04:05:32Z</dcterms:modified>
  <cp:category/>
</cp:coreProperties>
</file>