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AD3D325-1EC3-442A-A617-0496A1F51E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" sheetId="8" r:id="rId1"/>
  </sheets>
  <externalReferences>
    <externalReference r:id="rId2"/>
    <externalReference r:id="rId3"/>
  </externalReferences>
  <definedNames>
    <definedName name="attributeMapFeedProductType" localSheetId="0">[1]AttributePTDMAP!$B$1</definedName>
    <definedName name="attributeMapFeedProductType">[2]AttributePTDMAP!$B$1</definedName>
    <definedName name="optionalAttributePTDMap" localSheetId="0">[1]AttributePTDMAP!$A$16:$B$124</definedName>
    <definedName name="optionalAttributePTDMap">[2]AttributePTDMAP!$A$16:$B$124</definedName>
    <definedName name="preferredAttributePTDMap" localSheetId="0">[1]AttributePTDMAP!$A$125:$B$125</definedName>
    <definedName name="preferredAttributePTDMap">[2]AttributePTDMAP!$A$125:$B$125</definedName>
    <definedName name="requiredAttributePTDMap" localSheetId="0">[1]AttributePTDMAP!$A$1:$B$15</definedName>
    <definedName name="requiredAttributePTDMap">[2]AttributePTDMAP!$A$1:$B$15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8" l="1"/>
  <c r="P4" i="8"/>
  <c r="P5" i="8"/>
  <c r="P6" i="8"/>
  <c r="P2" i="8"/>
  <c r="P3" i="8"/>
  <c r="G6" i="8"/>
  <c r="H6" i="8" s="1"/>
  <c r="G5" i="8"/>
  <c r="H5" i="8" s="1"/>
  <c r="G4" i="8"/>
  <c r="H4" i="8" s="1"/>
  <c r="P7" i="8" l="1"/>
</calcChain>
</file>

<file path=xl/sharedStrings.xml><?xml version="1.0" encoding="utf-8"?>
<sst xmlns="http://schemas.openxmlformats.org/spreadsheetml/2006/main" count="48" uniqueCount="38">
  <si>
    <t>Brand</t>
  </si>
  <si>
    <t>Description</t>
  </si>
  <si>
    <t>Model</t>
  </si>
  <si>
    <t>EAN</t>
  </si>
  <si>
    <t>Reference</t>
  </si>
  <si>
    <t>Gender</t>
  </si>
  <si>
    <t>Movement</t>
  </si>
  <si>
    <t>Case material</t>
  </si>
  <si>
    <t>Strap/ Bracelet</t>
  </si>
  <si>
    <t>width</t>
  </si>
  <si>
    <t>Glass</t>
  </si>
  <si>
    <t>QTY</t>
  </si>
  <si>
    <t>Retail</t>
  </si>
  <si>
    <t>Price</t>
  </si>
  <si>
    <t>Tonino 
Lamborghini</t>
  </si>
  <si>
    <t>Swiss Made Automatic Sellita SW200-1 Movement with 26 Jewels, 28,800 bph, 4Hz, Power Reserve of 38 Hours. Branded Ruthenium Plated Rotor.
42mm x 12mm Black DLC Titanium Case with Satin Finish. ﻿Double Black DLC Titanium Bridge.﻿ Anti-Reflective Sapphire Crystal. Screw Down Titanium Crown. Bi-Directional Titanium Bezel with Applied Ball Bearings.
Skeleton Dial with Fumé Sapphire Glass and Luminous Stainless Steel Hands and Markers. Blue Details. Tonino Lamborghini Shield at 12 O'Clock.
22mm x 20cm Black Italian Leather Strap with Blue Stitching and Rubber Inserts. Titanium Coated Stainless Steel Deployment Buckle. Tonino Lamborghini Engraved on the Buckle
Water Resistant to 100 Meters 10ATM</t>
  </si>
  <si>
    <t>Cuscinetto R 
Blue</t>
  </si>
  <si>
    <t>TLF-T02-4</t>
  </si>
  <si>
    <t>Men's</t>
  </si>
  <si>
    <t>Automatic</t>
  </si>
  <si>
    <t>Titanium</t>
  </si>
  <si>
    <t>Strap</t>
  </si>
  <si>
    <t xml:space="preserve">
42mm x 12mm</t>
  </si>
  <si>
    <t>Sapphire</t>
  </si>
  <si>
    <t xml:space="preserve"> </t>
  </si>
  <si>
    <t>44mm x 15mm</t>
  </si>
  <si>
    <t>Swiss Made Automatic Sellita SW200-1 Movement with 26 Jewels, 28,800 bph, 4Hz, Power Reserve of 38 Hours. Date Window.
44mm x 15mm Black DLC Titanium Case with Satin Finish with 4 Torx Screws. Anti-Reflective Sapphire Crystal. Screw Down, Double Seal, Titanium Crown. Uni-Directional Titanium Bezel with Black Insert.
Black Monochrome Dial with Luminous Stainless Steel Hands and Markers. Tonino Lamborghini Shield at 12 O'Clock. Date Window at 6 O'Clock
28/18mm x 20cm Black Italian Leather Strap with Blue Stitching and Rubber Inserts. Black DLC Titanium Deployment Buckle. Tonino Lamborghini Engraved on the Buckle
Water Resistant to 300 Meters 30ATM</t>
  </si>
  <si>
    <t>PANFILO 
BLACK / ORANGE</t>
  </si>
  <si>
    <t>TLF-T03-3</t>
  </si>
  <si>
    <t>Swiss Made Automatic Sellita SW500 Chronograph Day &amp; Date Movement with 25 Jewels, 28,800 bph, 4Hz, Power Reserve of 48 Hours. 30 Minute Counter, 12 Hour Counter, Day and Date.
51.5mm x 46mm x 17mm Black DLC Titanium Base and Bezel with a Yellow Anti-Corodal Aluminium Centre held together with 8 Torx Screws. Anti-Reflective Sapphire Crystal. Titanium Crown.</t>
  </si>
  <si>
    <t>Spyderleggero 
Chronograph 
Day Date 
Yellow</t>
  </si>
  <si>
    <t>TLF-T07-3</t>
  </si>
  <si>
    <t>Swiss Made Automatic Sellita SW500 Chronograph Day &amp; Date Movement with 25 Jewels, 28,800 bph, 4Hz, Power Reserve of 48 Hours. 30 Minute Counter, 12 Hour Counter, Day and Date.
51.5mm x 46mm x 17mm Black DLC Titanium Base and Bezel with a Blue Anti-Corodal Aluminium Centre held together with 8 Torx Screws. Anti-Reflective Sapphire Crystal. Titanium Crown.</t>
  </si>
  <si>
    <t>Spyderleggero 
Chronograph 
Day Date 
Blue</t>
  </si>
  <si>
    <t>TLF-T07-4</t>
  </si>
  <si>
    <t>Swiss Made Automatic Sellita SW200-1 Movement with 26 Jewels, 28,800 bph, 4Hz, Power Reserve of 38 Hours.
51.5mm x 46mm x 12mm Titanium Base and Bezel with a Red Anti-Corodal Aluminium Centre ﻿held together with 8 Torx Screws. Anti-Reflective Sapphire Crystal. Titanium Crown. Open Sapphire Crystal Case Back</t>
  </si>
  <si>
    <t>Spyderleggero 
Skeleton  
Red</t>
  </si>
  <si>
    <t>TLF-T06-2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</si>
</sst>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&quot;£&quot;#,##0.00"/>
    <numFmt numFmtId="166" formatCode="#,##0.00\ &quot;€&quot;"/>
    <numFmt numFmtId="167" formatCode="&quot;€&quot;\ #,##0.0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213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5" fillId="2" borderId="0" xfId="0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e 2" xfId="1" xr:uid="{00000000-0005-0000-0000-000001000000}"/>
    <cellStyle name="Valuta 2" xfId="2" xr:uid="{00000000-0005-0000-0000-000002000000}"/>
  </cellStyles>
  <dxfs count="0"/>
  <tableStyles count="0" defaultTableStyle="TableStyleMedium2" defaultPivotStyle="PivotStyleLight16"/>
  <colors>
    <mruColors>
      <color rgb="FFFFCCFF"/>
      <color rgb="FF66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95251</xdr:rowOff>
    </xdr:from>
    <xdr:to>
      <xdr:col>0</xdr:col>
      <xdr:colOff>1097634</xdr:colOff>
      <xdr:row>1</xdr:row>
      <xdr:rowOff>1466850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5A3FCE28-0F59-BB16-A2B8-A7F9CB3A5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3400426"/>
          <a:ext cx="821409" cy="137159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</xdr:row>
      <xdr:rowOff>47625</xdr:rowOff>
    </xdr:from>
    <xdr:to>
      <xdr:col>0</xdr:col>
      <xdr:colOff>1133475</xdr:colOff>
      <xdr:row>2</xdr:row>
      <xdr:rowOff>1489488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335AC5E7-B5BE-D808-072D-E60818B7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7924800"/>
          <a:ext cx="895350" cy="144186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</xdr:row>
      <xdr:rowOff>66675</xdr:rowOff>
    </xdr:from>
    <xdr:to>
      <xdr:col>0</xdr:col>
      <xdr:colOff>1227337</xdr:colOff>
      <xdr:row>3</xdr:row>
      <xdr:rowOff>1485900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F794AE4E-A0B7-1582-C31F-5C5AA1EE1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14039850"/>
          <a:ext cx="1017787" cy="14192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</xdr:row>
      <xdr:rowOff>95250</xdr:rowOff>
    </xdr:from>
    <xdr:to>
      <xdr:col>0</xdr:col>
      <xdr:colOff>1226820</xdr:colOff>
      <xdr:row>4</xdr:row>
      <xdr:rowOff>1466850</xdr:rowOff>
    </xdr:to>
    <xdr:pic>
      <xdr:nvPicPr>
        <xdr:cNvPr id="25" name="Afbeelding 24" descr="Tonino Lamborghini Watch Spyderleggero Chrono Black Blue TLF-T07-4 Watch |  Jura Watches">
          <a:extLst>
            <a:ext uri="{FF2B5EF4-FFF2-40B4-BE49-F238E27FC236}">
              <a16:creationId xmlns:a16="http://schemas.microsoft.com/office/drawing/2014/main" id="{9EA93F27-0B64-5718-2B46-06A5E516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92425"/>
          <a:ext cx="96012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</xdr:row>
      <xdr:rowOff>57150</xdr:rowOff>
    </xdr:from>
    <xdr:to>
      <xdr:col>0</xdr:col>
      <xdr:colOff>1241520</xdr:colOff>
      <xdr:row>5</xdr:row>
      <xdr:rowOff>1485900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1ECC721A-1501-9468-08A6-CD89C7654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18602325"/>
          <a:ext cx="1012920" cy="1428750"/>
        </a:xfrm>
        <a:prstGeom prst="rect">
          <a:avLst/>
        </a:prstGeom>
      </xdr:spPr>
    </xdr:pic>
    <xdr:clientData/>
  </xdr:twoCellAnchor>
  <xdr:twoCellAnchor editAs="oneCell">
    <xdr:from>
      <xdr:col>18</xdr:col>
      <xdr:colOff>829258</xdr:colOff>
      <xdr:row>2</xdr:row>
      <xdr:rowOff>19050</xdr:rowOff>
    </xdr:from>
    <xdr:to>
      <xdr:col>23</xdr:col>
      <xdr:colOff>315120</xdr:colOff>
      <xdr:row>4</xdr:row>
      <xdr:rowOff>266699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3A29C073-C021-A2E8-9554-192E6128E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87708" y="1800225"/>
          <a:ext cx="3676862" cy="3295649"/>
        </a:xfrm>
        <a:prstGeom prst="rect">
          <a:avLst/>
        </a:prstGeom>
      </xdr:spPr>
    </xdr:pic>
    <xdr:clientData/>
  </xdr:twoCellAnchor>
  <xdr:twoCellAnchor editAs="oneCell">
    <xdr:from>
      <xdr:col>19</xdr:col>
      <xdr:colOff>22225</xdr:colOff>
      <xdr:row>4</xdr:row>
      <xdr:rowOff>533400</xdr:rowOff>
    </xdr:from>
    <xdr:to>
      <xdr:col>23</xdr:col>
      <xdr:colOff>327998</xdr:colOff>
      <xdr:row>7</xdr:row>
      <xdr:rowOff>29305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CAB4315-7A76-E29F-3464-1B83DE37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18875" y="5362575"/>
          <a:ext cx="3658573" cy="2743930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</xdr:colOff>
      <xdr:row>1</xdr:row>
      <xdr:rowOff>28575</xdr:rowOff>
    </xdr:from>
    <xdr:to>
      <xdr:col>23</xdr:col>
      <xdr:colOff>9869</xdr:colOff>
      <xdr:row>2</xdr:row>
      <xdr:rowOff>19261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73A714C6-E8C2-03C5-418E-6BED849A8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0" y="285750"/>
          <a:ext cx="2467319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amborghini.local\tl-dfs\Users\stefanopietrini\Dropbox\Matt's%20Stuff\AMAZON%20BULK\Brands\Uploaded\meccaniche\Meccaniche%20Nereide%20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amborghini.local\tl-dfs\tlamborghini.local\Users\stefanopietrini\Dropbox\Matt's%20Stuff\AMAZON%20BULK\Brands\Uploaded\meccaniche\Meccaniche%20Nereide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ributePTDMA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ributePTDM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activeCell="O6" sqref="O6"/>
    </sheetView>
  </sheetViews>
  <sheetFormatPr defaultColWidth="11" defaultRowHeight="14.4" x14ac:dyDescent="0.3"/>
  <cols>
    <col min="1" max="1" width="18.59765625" style="3" customWidth="1"/>
    <col min="2" max="2" width="10.5" style="3" customWidth="1"/>
    <col min="3" max="3" width="28" style="3" customWidth="1"/>
    <col min="4" max="4" width="12.69921875" style="3" bestFit="1" customWidth="1"/>
    <col min="5" max="5" width="12.19921875" style="3" bestFit="1" customWidth="1"/>
    <col min="6" max="6" width="8.69921875" style="3" customWidth="1"/>
    <col min="7" max="7" width="14.3984375" style="3" hidden="1" customWidth="1"/>
    <col min="8" max="8" width="17.3984375" style="3" hidden="1" customWidth="1"/>
    <col min="9" max="9" width="20" style="3" hidden="1" customWidth="1"/>
    <col min="10" max="10" width="12.5" style="3" hidden="1" customWidth="1"/>
    <col min="11" max="11" width="18.59765625" style="3" hidden="1" customWidth="1"/>
    <col min="12" max="12" width="11.69921875" style="3" hidden="1" customWidth="1"/>
    <col min="13" max="13" width="6.59765625" style="1" customWidth="1"/>
    <col min="14" max="14" width="8.69921875" style="2" customWidth="1"/>
    <col min="15" max="15" width="9" style="2" customWidth="1"/>
    <col min="16" max="16" width="10.09765625" style="3" hidden="1" customWidth="1"/>
    <col min="17" max="16384" width="11" style="3"/>
  </cols>
  <sheetData>
    <row r="1" spans="1:16" s="1" customFormat="1" ht="20.25" customHeight="1" x14ac:dyDescent="0.3">
      <c r="A1" s="10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1" t="s">
        <v>11</v>
      </c>
      <c r="N1" s="12" t="s">
        <v>12</v>
      </c>
      <c r="O1" s="11" t="s">
        <v>13</v>
      </c>
    </row>
    <row r="2" spans="1:16" ht="120" customHeight="1" x14ac:dyDescent="0.3">
      <c r="A2" s="15"/>
      <c r="B2" s="5" t="s">
        <v>14</v>
      </c>
      <c r="C2" s="14" t="s">
        <v>15</v>
      </c>
      <c r="D2" s="14" t="s">
        <v>16</v>
      </c>
      <c r="E2" s="16">
        <v>8054110770034</v>
      </c>
      <c r="F2" s="15" t="s">
        <v>17</v>
      </c>
      <c r="G2" s="15" t="s">
        <v>18</v>
      </c>
      <c r="H2" s="15" t="s">
        <v>19</v>
      </c>
      <c r="I2" s="15" t="s">
        <v>20</v>
      </c>
      <c r="J2" s="15" t="s">
        <v>21</v>
      </c>
      <c r="K2" s="14" t="s">
        <v>22</v>
      </c>
      <c r="L2" s="15" t="s">
        <v>23</v>
      </c>
      <c r="M2" s="4">
        <v>44</v>
      </c>
      <c r="N2" s="17">
        <v>2600</v>
      </c>
      <c r="O2" s="13">
        <v>950</v>
      </c>
      <c r="P2" s="18">
        <f t="shared" ref="P2:P6" si="0">M2*O2</f>
        <v>41800</v>
      </c>
    </row>
    <row r="3" spans="1:16" ht="120" customHeight="1" x14ac:dyDescent="0.3">
      <c r="A3" s="15" t="s">
        <v>24</v>
      </c>
      <c r="B3" s="5" t="s">
        <v>14</v>
      </c>
      <c r="C3" s="14" t="s">
        <v>26</v>
      </c>
      <c r="D3" s="14" t="s">
        <v>27</v>
      </c>
      <c r="E3" s="16">
        <v>8054110772687</v>
      </c>
      <c r="F3" s="15" t="s">
        <v>28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25</v>
      </c>
      <c r="L3" s="15" t="s">
        <v>23</v>
      </c>
      <c r="M3" s="4">
        <v>17</v>
      </c>
      <c r="N3" s="17">
        <v>2300</v>
      </c>
      <c r="O3" s="13">
        <v>875</v>
      </c>
      <c r="P3" s="18">
        <f t="shared" si="0"/>
        <v>14875</v>
      </c>
    </row>
    <row r="4" spans="1:16" ht="120" customHeight="1" x14ac:dyDescent="0.3">
      <c r="A4" s="15"/>
      <c r="B4" s="5" t="s">
        <v>14</v>
      </c>
      <c r="C4" s="8" t="s">
        <v>29</v>
      </c>
      <c r="D4" s="14" t="s">
        <v>30</v>
      </c>
      <c r="E4" s="16">
        <v>8054110772779</v>
      </c>
      <c r="F4" s="15" t="s">
        <v>31</v>
      </c>
      <c r="G4" s="17">
        <f t="shared" ref="G4:G6" si="1">N4*(1-88%)</f>
        <v>492</v>
      </c>
      <c r="H4" s="17">
        <f>G4*M4</f>
        <v>10332</v>
      </c>
      <c r="I4" s="15"/>
      <c r="J4" s="15"/>
      <c r="K4" s="15"/>
      <c r="L4" s="15"/>
      <c r="M4" s="9">
        <v>21</v>
      </c>
      <c r="N4" s="17">
        <v>4100</v>
      </c>
      <c r="O4" s="13">
        <v>1425</v>
      </c>
      <c r="P4" s="18">
        <f t="shared" si="0"/>
        <v>29925</v>
      </c>
    </row>
    <row r="5" spans="1:16" ht="120" customHeight="1" x14ac:dyDescent="0.3">
      <c r="A5"/>
      <c r="B5" s="5" t="s">
        <v>14</v>
      </c>
      <c r="C5" s="8" t="s">
        <v>32</v>
      </c>
      <c r="D5" s="14" t="s">
        <v>33</v>
      </c>
      <c r="E5" s="16">
        <v>8054110772786</v>
      </c>
      <c r="F5" s="15" t="s">
        <v>34</v>
      </c>
      <c r="G5" s="17">
        <f t="shared" si="1"/>
        <v>492</v>
      </c>
      <c r="H5" s="17">
        <f>G5*M5</f>
        <v>19188</v>
      </c>
      <c r="I5" s="15"/>
      <c r="J5" s="15"/>
      <c r="K5" s="15"/>
      <c r="L5" s="15"/>
      <c r="M5" s="9">
        <v>39</v>
      </c>
      <c r="N5" s="17">
        <v>4100</v>
      </c>
      <c r="O5" s="13">
        <v>1425</v>
      </c>
      <c r="P5" s="18">
        <f t="shared" si="0"/>
        <v>55575</v>
      </c>
    </row>
    <row r="6" spans="1:16" ht="120" customHeight="1" x14ac:dyDescent="0.3">
      <c r="A6" s="15"/>
      <c r="B6" s="5" t="s">
        <v>14</v>
      </c>
      <c r="C6" s="8" t="s">
        <v>35</v>
      </c>
      <c r="D6" s="14" t="s">
        <v>36</v>
      </c>
      <c r="E6" s="16">
        <v>8054110772809</v>
      </c>
      <c r="F6" s="15" t="s">
        <v>37</v>
      </c>
      <c r="G6" s="17">
        <f t="shared" si="1"/>
        <v>468</v>
      </c>
      <c r="H6" s="17">
        <f>G6*M6</f>
        <v>4212</v>
      </c>
      <c r="I6" s="15"/>
      <c r="J6" s="15"/>
      <c r="K6" s="15"/>
      <c r="L6" s="15"/>
      <c r="M6" s="4">
        <v>9</v>
      </c>
      <c r="N6" s="17">
        <v>3900</v>
      </c>
      <c r="O6" s="13">
        <v>1375</v>
      </c>
      <c r="P6" s="18">
        <f t="shared" si="0"/>
        <v>12375</v>
      </c>
    </row>
    <row r="7" spans="1:16" ht="15.6" x14ac:dyDescent="0.3">
      <c r="A7" s="6" t="s">
        <v>24</v>
      </c>
      <c r="B7" s="19"/>
      <c r="C7"/>
      <c r="D7" s="19"/>
      <c r="E7" s="19"/>
      <c r="F7" s="19"/>
      <c r="G7" s="19"/>
      <c r="H7" s="19"/>
      <c r="I7" s="19"/>
      <c r="J7" s="19"/>
      <c r="K7" s="19"/>
      <c r="L7" s="19"/>
      <c r="M7" s="1">
        <f>SUM(M2:M6)</f>
        <v>130</v>
      </c>
      <c r="N7" s="19"/>
      <c r="O7" s="19"/>
      <c r="P7" s="18">
        <f>SUM(P2:P6)</f>
        <v>154550</v>
      </c>
    </row>
    <row r="8" spans="1:16" ht="90" customHeight="1" x14ac:dyDescent="0.3">
      <c r="A8" s="6"/>
      <c r="B8" s="19"/>
      <c r="C8" s="7"/>
      <c r="D8" s="19"/>
      <c r="E8" s="19"/>
      <c r="F8" s="19"/>
      <c r="G8" s="19"/>
      <c r="H8" s="19"/>
      <c r="I8" s="19"/>
      <c r="J8" s="19"/>
      <c r="K8" s="19"/>
      <c r="L8" s="19"/>
      <c r="N8" s="20"/>
      <c r="O8" s="20"/>
      <c r="P8" s="19"/>
    </row>
    <row r="9" spans="1:16" ht="90" customHeight="1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N9" s="20"/>
      <c r="O9" s="20"/>
      <c r="P9" s="19"/>
    </row>
    <row r="10" spans="1:16" ht="90" customHeigh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N10" s="20"/>
      <c r="O10" s="20"/>
      <c r="P10" s="19"/>
    </row>
    <row r="11" spans="1:16" ht="90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20"/>
      <c r="O11" s="20"/>
      <c r="P11" s="19"/>
    </row>
    <row r="12" spans="1:16" ht="90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N12" s="20"/>
      <c r="O12" s="20"/>
      <c r="P12" s="19"/>
    </row>
    <row r="13" spans="1:16" ht="90" customHeight="1" x14ac:dyDescent="0.3"/>
    <row r="14" spans="1:16" ht="90" customHeight="1" x14ac:dyDescent="0.3"/>
    <row r="15" spans="1:16" ht="90" customHeight="1" x14ac:dyDescent="0.3"/>
    <row r="16" spans="1:16" ht="90" customHeight="1" x14ac:dyDescent="0.3"/>
    <row r="17" ht="90" customHeight="1" x14ac:dyDescent="0.3"/>
    <row r="18" ht="90" customHeight="1" x14ac:dyDescent="0.3"/>
    <row r="19" ht="90" customHeight="1" x14ac:dyDescent="0.3"/>
    <row r="20" ht="90" customHeight="1" x14ac:dyDescent="0.3"/>
    <row r="21" ht="90" customHeight="1" x14ac:dyDescent="0.3"/>
    <row r="22" ht="90" customHeight="1" x14ac:dyDescent="0.3"/>
    <row r="23" ht="90" customHeight="1" x14ac:dyDescent="0.3"/>
    <row r="24" ht="90" customHeight="1" x14ac:dyDescent="0.3"/>
    <row r="25" ht="90" customHeight="1" x14ac:dyDescent="0.3"/>
    <row r="26" ht="90" customHeight="1" x14ac:dyDescent="0.3"/>
    <row r="27" ht="90" customHeight="1" x14ac:dyDescent="0.3"/>
    <row r="28" ht="90" customHeight="1" x14ac:dyDescent="0.3"/>
    <row r="29" ht="90" customHeight="1" x14ac:dyDescent="0.3"/>
    <row r="30" ht="90" customHeight="1" x14ac:dyDescent="0.3"/>
    <row r="31" ht="90" customHeight="1" x14ac:dyDescent="0.3"/>
    <row r="32" ht="90" customHeight="1" x14ac:dyDescent="0.3"/>
    <row r="33" ht="90" customHeight="1" x14ac:dyDescent="0.3"/>
  </sheetData>
  <dataValidations count="1">
    <dataValidation allowBlank="1" showInputMessage="1" showErrorMessage="1" sqref="D4:F6" xr:uid="{00000000-0002-0000-0000-000000000000}"/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Asian Dragon International Rob Sullivan</cp:lastModifiedBy>
  <cp:revision/>
  <dcterms:created xsi:type="dcterms:W3CDTF">2023-09-19T09:32:48Z</dcterms:created>
  <dcterms:modified xsi:type="dcterms:W3CDTF">2025-11-13T10:19:40Z</dcterms:modified>
  <cp:category/>
  <cp:contentStatus/>
</cp:coreProperties>
</file>