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xr:revisionPtr revIDLastSave="0" documentId="13_ncr:1_{0B86808A-58FC-43FB-ADAE-BC5239D0C94B}" xr6:coauthVersionLast="47" xr6:coauthVersionMax="47" xr10:uidLastSave="{00000000-0000-0000-0000-000000000000}"/>
  <bookViews>
    <workbookView xWindow="-120" yWindow="-120" windowWidth="29040" windowHeight="15720" xr2:uid="{86294F2B-71D5-41AB-8414-FF6EF2E9CF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D29" i="1"/>
  <c r="F29" i="1" l="1"/>
</calcChain>
</file>

<file path=xl/sharedStrings.xml><?xml version="1.0" encoding="utf-8"?>
<sst xmlns="http://schemas.openxmlformats.org/spreadsheetml/2006/main" count="87" uniqueCount="87">
  <si>
    <t>UPC</t>
  </si>
  <si>
    <t>TBC-2003-55</t>
  </si>
  <si>
    <t>TBC-2002-05</t>
  </si>
  <si>
    <t>500-252-PR</t>
  </si>
  <si>
    <t>TBS-2101-05</t>
  </si>
  <si>
    <t>TBS-3101-05</t>
  </si>
  <si>
    <t>TBS-3002-15</t>
  </si>
  <si>
    <t>TBS-0722-05</t>
  </si>
  <si>
    <t>TBS-0001-05</t>
  </si>
  <si>
    <t>TBS-2103-05</t>
  </si>
  <si>
    <t>TBC-2101-05</t>
  </si>
  <si>
    <t>TBS-2101-25</t>
  </si>
  <si>
    <t>TBS-0710-05</t>
  </si>
  <si>
    <t>TBS-3102-15</t>
  </si>
  <si>
    <t>TBS-3303-05</t>
  </si>
  <si>
    <t>TBS-3103-05</t>
  </si>
  <si>
    <t>TBS-2102-05</t>
  </si>
  <si>
    <t>TBS-2001-05</t>
  </si>
  <si>
    <t>TBC-8101-75</t>
  </si>
  <si>
    <t>TBC-3101-05</t>
  </si>
  <si>
    <t>TBS-2303-05</t>
  </si>
  <si>
    <t>TBS-3001-05</t>
  </si>
  <si>
    <t>TBS-2102-15</t>
  </si>
  <si>
    <t>TBS-0715-02</t>
  </si>
  <si>
    <t>MPN</t>
  </si>
  <si>
    <t>840454400182</t>
  </si>
  <si>
    <t>708056073886</t>
  </si>
  <si>
    <t>840454400069</t>
  </si>
  <si>
    <t>731855021055</t>
  </si>
  <si>
    <t>840454400274</t>
  </si>
  <si>
    <t>731855031009</t>
  </si>
  <si>
    <t>731855007189</t>
  </si>
  <si>
    <t>731855007226</t>
  </si>
  <si>
    <t>731855000005</t>
  </si>
  <si>
    <t>731855021048</t>
  </si>
  <si>
    <t>840454400854</t>
  </si>
  <si>
    <t>731855021062</t>
  </si>
  <si>
    <t>731855007103</t>
  </si>
  <si>
    <t>731855031030</t>
  </si>
  <si>
    <t>731855033034</t>
  </si>
  <si>
    <t>731855031047</t>
  </si>
  <si>
    <t>731855021024</t>
  </si>
  <si>
    <t>731855020003</t>
  </si>
  <si>
    <t>840454400113</t>
  </si>
  <si>
    <t>731855023035</t>
  </si>
  <si>
    <t>840454400830</t>
  </si>
  <si>
    <t>731855030002</t>
  </si>
  <si>
    <t>731855021031</t>
  </si>
  <si>
    <t>731855007165</t>
  </si>
  <si>
    <t>Description</t>
  </si>
  <si>
    <t>Rematch Core Wired Gaming Controller - Licensed for Xbox Series X|S, Xbox One &amp; Windows PCs - Audio Controls, Rumble Motors &amp; Impulse Triggers, Companion App - Black/Green</t>
  </si>
  <si>
    <t>Afterglow Wave Wired RGB Gaming Controller - Licensed for Xbox Series X|S, Xbox One &amp; Windows PCs - Mappable Buttons, Hall-Effect Hair Triggers, Companion App - Black</t>
  </si>
  <si>
    <t>Afterglow Wave Wireless Nintendo Switch Pro Controller - Officially Licensed, Nintendo Switch 2, Switch Lite/OLED, RGB LED Customization, App Controls, Rechargeable Battery Power - Purple</t>
  </si>
  <si>
    <t>Stealth 700 Gen 3 Wireless Multiplatform Amplified Gaming Headset for Xbox Series X|S, Xbox One, PC, PS5, Mobile – 60mm Drivers, AI Noise-Cancelling Mic, Bluetooth, 80-Hr Battery – Black</t>
  </si>
  <si>
    <t>Stealth 700 Gen 3 Wireless Over-Ear Gaming Headset for Xbox Series X|S, Xbox One, PC, PS5, &amp; Mobile with 80-Hr Battery - Black</t>
  </si>
  <si>
    <t>Atlas 200 Wired Gaming Headset Officially Licensed for PlayStation, PS5, PS4, 50mm Nanoclear Drivers, Flip-to-Mute Mic, Memory Foam Cushions, Floating Headband - White</t>
  </si>
  <si>
    <t>VelocityOne Universal Rudder Pedals for Windows 10 &amp; 11 PCs, Xbox Series X, Xbox Series S, and Xbox One Featuring Smooth Rudder Axis, Adjustable Brakes and Pedal Width – Black</t>
  </si>
  <si>
    <t>VelocityOne Flightstick Universal Simulation Controller Joystick for Air &amp; Space Combat Simulation - Xbox Series X, Xbox Series S, Xbox One, Windows 10, and Windows 11 PCs</t>
  </si>
  <si>
    <t>VelocityOne Multi-Shift Sim Racing Shifter &amp; Handbrake for Windows PC, Xbox Series X|S &amp; Xbox One – 7-Gear + R H-Gate &amp; Sequential Shifter, Handbrake, Hall-Effect Magnetic Sensors – Black</t>
  </si>
  <si>
    <t>Stealth 500 Wireless Gaming Headset Licensed for Xbox Series X|S, Compatible with Xbox One, Bluetooth, PC, Mobile, 40 Hr Battery, Memory Foam Cushions, Flip-to-Mute Mic, Black</t>
  </si>
  <si>
    <t>Victrix Pro BFG Reloaded Wireless Gaming Controller Licensed for Xbox Series X|S, Xbox One, PC Gamepad, Bluetooth, Fightpad, Hall-Effect Thumbsticks/Triggers, Customizable Controls, Black</t>
  </si>
  <si>
    <t>700 Gen 3 Wireless Multiplatform Amplified Gaming Headset for Xbox Series X|S, Xbox One, PC, PS5, Mobile – 60mm Drivers, AI Noise-Cancelling Mic, Bluetooth, 80-Hr Battery – Cobalt</t>
  </si>
  <si>
    <t>Stealth Ultra High-Performance Wireless Gaming Controller Licensed for Xbox Series X|S, Xbox One, Windows PC, Android - LED Dashboard, Rapid Charge Dock, RGB Lighting, Bluetooth, Black</t>
  </si>
  <si>
    <t>Stealth 600 Wireless Multiplatform Amplified Gaming Headset for PS5, PS4, PC, &amp; Mobile – Bluetooth, 80-Hr Battery, Noise-Cancelling Flip-to-Mute Mic, 50mm Speakers – White</t>
  </si>
  <si>
    <t>Stealth 500 Wireless Amplified Gaming Headset for PS5, PS4, PC, &amp; Mobile – 40-Hr Battery, Bluetooth, Memory Foam Cushions, Flip-to-Mute Mic, EQ Presets, Companion App – Black</t>
  </si>
  <si>
    <t>Recon 50 PlayStation Gaming Headset - PS5, PS4, Xbox Series X, Xbox Series S, Xbox One, Mobile &amp; PC with 3.5mm - Removable Mic, 40mm Speakers</t>
  </si>
  <si>
    <t>Stealth 600 Wireless Multiplatform Amplified Gaming Headset for Xbox Series X|S, Xbox One, PC, PS5, PS4, &amp; Mobile – Bluetooth, 80-Hr Battery, Noise-Cancelling Mic – Black</t>
  </si>
  <si>
    <t>Recon 70 Multiplatform Gaming Headset for Xbox Series X|S, Xbox One, PS5, PS4, PC &amp; Mobile w/ 3.5mm Wired Connection - Flip-to-Mute Mic, 40mm Speakers, Lightweight Design, Black</t>
  </si>
  <si>
    <t>Rematch Wireless Controller Officially Licensed for Nintendo Switch, Switch Lite/OLED, Works w/Nintendo Switch 2, Glows in the Dark, Rechargeable Battery – Super Mario Star Black/Yellow</t>
  </si>
  <si>
    <t>Victrix Pro BFG Reloaded Wireless Gaming Controller Officially Licensed for PlayStation 5, PS5, PS4, PC, Fightpad Module, Hall-Effect Sticks/Triggers, Customizable Controls - Black</t>
  </si>
  <si>
    <t>Recon 50 Xbox Gaming Headset – Officially Licensed for Xbox Series X|S, Xbox One, and Windows PCs with 3.5mm – Also works with PS5, PS4, and Mobile Devices, Removable Mic, 40mm Speakers</t>
  </si>
  <si>
    <t>Recon 70 Multiplatform Gaming Headset for PS5, PS4, Xbox Series X|S, Xbox One, PC &amp; Mobile w/ 3.5mm Wired Connection - Flip-to-Mute Mic, 40mm Speakers, Lightweight Design, Black</t>
  </si>
  <si>
    <t>Stealth 600 Wireless Multiplatform Amplified Gaming Headset for Xbox Series X|S, Xbox One, PC, PS5, PS4, &amp; Mobile – Bluetooth, 80-Hr Battery, Noise-Cancelling Mic – White</t>
  </si>
  <si>
    <t>VelocityOne Flight Universal Control System - Xbox Series X &amp; Xbox Series S, Xbox One &amp; Windows 10 &amp; 11 PCs with Yoke Handle, Throttle Quadrant, Trim Wheel &amp; Rudder Controls</t>
  </si>
  <si>
    <t>TBS-0718-05</t>
  </si>
  <si>
    <t>708056066062</t>
  </si>
  <si>
    <t>708056073855</t>
  </si>
  <si>
    <t>731855031023</t>
  </si>
  <si>
    <t>500-137</t>
  </si>
  <si>
    <t>500-252-BK</t>
  </si>
  <si>
    <t>TBS-3102-05</t>
  </si>
  <si>
    <t>Afterglow LED Wireless Deluxe Gaming Controller: Multicolor - Nintendo Switch - Transparent</t>
  </si>
  <si>
    <t>Afterglow Wave Wireless RGB Gaming Controller for Nintendo Switch, Nintendo Switch 2 - Black</t>
  </si>
  <si>
    <t>Stealth 600 Wireless Over-Ear Multiplatform Gaming Headset for PS5, PS4, PC &amp; Mobile - Black</t>
  </si>
  <si>
    <t>Quantity</t>
  </si>
  <si>
    <t>Retail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</si>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</sst>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2" fillId="0" borderId="0" xfId="0" applyFont="1"/>
    <xf numFmtId="44" fontId="2" fillId="0" borderId="0" xfId="1" applyFont="1" applyAlignment="1">
      <alignment horizontal="left"/>
    </xf>
    <xf numFmtId="4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FC641-7434-43B0-8927-DE295E96A4EC}" name="Table1" displayName="Table1" ref="A1:F29" totalsRowCount="1" dataDxfId="12">
  <autoFilter ref="A1:F28" xr:uid="{162FC641-7434-43B0-8927-DE295E96A4EC}"/>
  <sortState xmlns:xlrd2="http://schemas.microsoft.com/office/spreadsheetml/2017/richdata2" ref="A2:D28">
    <sortCondition ref="A1:A28"/>
  </sortState>
  <tableColumns count="6">
    <tableColumn id="1" xr3:uid="{76F58920-43D3-4166-911E-C15D544CF79C}" name="UPC" dataDxfId="11" totalsRowDxfId="5"/>
    <tableColumn id="2" xr3:uid="{4440C5CA-03FE-4CC5-821C-83D6F16C587F}" name="Description" dataDxfId="10" totalsRowDxfId="4"/>
    <tableColumn id="3" xr3:uid="{F9EB3076-07C7-4A13-BC9B-0ED408434355}" name="MPN" dataDxfId="9" totalsRowDxfId="3"/>
    <tableColumn id="4" xr3:uid="{455CF33F-1696-46BB-BB05-CB48084BDFCB}" name="Quantity" totalsRowFunction="custom" dataDxfId="8" totalsRowDxfId="2">
      <totalsRowFormula>SUM(Table1[Quantity])</totalsRowFormula>
    </tableColumn>
    <tableColumn id="5" xr3:uid="{9938E0B5-1884-4F78-AD3C-38D1E483F103}" name="Retail" dataDxfId="7" totalsRowDxfId="1" dataCellStyle="Currency" totalsRowCellStyle="Currency"/>
    <tableColumn id="6" xr3:uid="{1602CA04-285C-48D3-AE9A-23284A1E7750}" name="Total Retail" totalsRowFunction="custom" dataDxfId="6" totalsRowDxfId="0" dataCellStyle="Currency" totalsRowCellStyle="Currency">
      <calculatedColumnFormula>Table1[[#This Row],[Retail]]*Table1[[#This Row],[Quantity]]</calculatedColumnFormula>
      <totalsRowFormula>SUM(Table1[Total Retail])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B280-F6BE-45C4-8A2A-59F52D9B5AC5}">
  <dimension ref="A1:F29"/>
  <sheetViews>
    <sheetView tabSelected="1" workbookViewId="0">
      <selection activeCell="G1" sqref="G1:I1048576"/>
    </sheetView>
  </sheetViews>
  <sheetFormatPr defaultRowHeight="15" x14ac:dyDescent="0.25"/>
  <cols>
    <col min="1" max="1" width="13.140625" bestFit="1" customWidth="1"/>
    <col min="2" max="2" width="175.5703125" bestFit="1" customWidth="1"/>
    <col min="3" max="3" width="11.7109375" bestFit="1" customWidth="1"/>
    <col min="4" max="4" width="11" bestFit="1" customWidth="1"/>
    <col min="5" max="5" width="9" style="4" bestFit="1" customWidth="1"/>
    <col min="6" max="6" width="14.28515625" style="4" bestFit="1" customWidth="1"/>
  </cols>
  <sheetData>
    <row r="1" spans="1:6" x14ac:dyDescent="0.25">
      <c r="A1" t="s">
        <v>0</v>
      </c>
      <c r="B1" t="s">
        <v>49</v>
      </c>
      <c r="C1" t="s">
        <v>24</v>
      </c>
      <c r="D1" t="s">
        <v>84</v>
      </c>
      <c r="E1" s="4" t="s">
        <v>85</v>
      </c>
      <c r="F1" s="4" t="s">
        <v>86</v>
      </c>
    </row>
    <row r="2" spans="1:6" x14ac:dyDescent="0.25">
      <c r="A2" s="1" t="s">
        <v>75</v>
      </c>
      <c r="B2" s="2" t="s">
        <v>81</v>
      </c>
      <c r="C2" s="2" t="s">
        <v>78</v>
      </c>
      <c r="D2" s="2">
        <v>34</v>
      </c>
      <c r="E2" s="5">
        <v>54.99</v>
      </c>
      <c r="F2" s="5">
        <f>Table1[[#This Row],[Retail]]*Table1[[#This Row],[Quantity]]</f>
        <v>1869.66</v>
      </c>
    </row>
    <row r="3" spans="1:6" x14ac:dyDescent="0.25">
      <c r="A3" s="1" t="s">
        <v>76</v>
      </c>
      <c r="B3" s="2" t="s">
        <v>82</v>
      </c>
      <c r="C3" s="2" t="s">
        <v>79</v>
      </c>
      <c r="D3" s="2">
        <v>42</v>
      </c>
      <c r="E3" s="5">
        <v>59.99</v>
      </c>
      <c r="F3" s="5">
        <f>Table1[[#This Row],[Retail]]*Table1[[#This Row],[Quantity]]</f>
        <v>2519.58</v>
      </c>
    </row>
    <row r="4" spans="1:6" x14ac:dyDescent="0.25">
      <c r="A4" s="1" t="s">
        <v>26</v>
      </c>
      <c r="B4" s="1" t="s">
        <v>52</v>
      </c>
      <c r="C4" s="2" t="s">
        <v>3</v>
      </c>
      <c r="D4" s="2">
        <v>173</v>
      </c>
      <c r="E4" s="5">
        <v>59.99</v>
      </c>
      <c r="F4" s="5">
        <f>Table1[[#This Row],[Retail]]*Table1[[#This Row],[Quantity]]</f>
        <v>10378.27</v>
      </c>
    </row>
    <row r="5" spans="1:6" x14ac:dyDescent="0.25">
      <c r="A5" s="1" t="s">
        <v>33</v>
      </c>
      <c r="B5" s="1" t="s">
        <v>58</v>
      </c>
      <c r="C5" s="2" t="s">
        <v>8</v>
      </c>
      <c r="D5" s="2">
        <v>16</v>
      </c>
      <c r="E5" s="5">
        <v>139.99</v>
      </c>
      <c r="F5" s="5">
        <f>Table1[[#This Row],[Retail]]*Table1[[#This Row],[Quantity]]</f>
        <v>2239.84</v>
      </c>
    </row>
    <row r="6" spans="1:6" x14ac:dyDescent="0.25">
      <c r="A6" s="1" t="s">
        <v>37</v>
      </c>
      <c r="B6" s="1" t="s">
        <v>62</v>
      </c>
      <c r="C6" s="2" t="s">
        <v>12</v>
      </c>
      <c r="D6" s="2">
        <v>280</v>
      </c>
      <c r="E6" s="5">
        <v>149</v>
      </c>
      <c r="F6" s="5">
        <f>Table1[[#This Row],[Retail]]*Table1[[#This Row],[Quantity]]</f>
        <v>41720</v>
      </c>
    </row>
    <row r="7" spans="1:6" x14ac:dyDescent="0.25">
      <c r="A7" s="1" t="s">
        <v>48</v>
      </c>
      <c r="B7" s="1" t="s">
        <v>73</v>
      </c>
      <c r="C7" s="2" t="s">
        <v>23</v>
      </c>
      <c r="D7" s="2">
        <v>34</v>
      </c>
      <c r="E7" s="5">
        <v>329.99</v>
      </c>
      <c r="F7" s="5">
        <f>Table1[[#This Row],[Retail]]*Table1[[#This Row],[Quantity]]</f>
        <v>11219.66</v>
      </c>
    </row>
    <row r="8" spans="1:6" x14ac:dyDescent="0.25">
      <c r="A8" s="1" t="s">
        <v>31</v>
      </c>
      <c r="B8" s="1" t="s">
        <v>56</v>
      </c>
      <c r="C8" s="2" t="s">
        <v>74</v>
      </c>
      <c r="D8" s="2">
        <v>57</v>
      </c>
      <c r="E8" s="5">
        <v>269.99</v>
      </c>
      <c r="F8" s="5">
        <f>Table1[[#This Row],[Retail]]*Table1[[#This Row],[Quantity]]</f>
        <v>15389.43</v>
      </c>
    </row>
    <row r="9" spans="1:6" x14ac:dyDescent="0.25">
      <c r="A9" s="1" t="s">
        <v>32</v>
      </c>
      <c r="B9" s="1" t="s">
        <v>57</v>
      </c>
      <c r="C9" s="2" t="s">
        <v>7</v>
      </c>
      <c r="D9" s="2">
        <v>88</v>
      </c>
      <c r="E9" s="5">
        <v>139.99</v>
      </c>
      <c r="F9" s="5">
        <f>Table1[[#This Row],[Retail]]*Table1[[#This Row],[Quantity]]</f>
        <v>12319.12</v>
      </c>
    </row>
    <row r="10" spans="1:6" x14ac:dyDescent="0.25">
      <c r="A10" s="1" t="s">
        <v>42</v>
      </c>
      <c r="B10" s="1" t="s">
        <v>67</v>
      </c>
      <c r="C10" s="2" t="s">
        <v>17</v>
      </c>
      <c r="D10" s="2">
        <v>642</v>
      </c>
      <c r="E10" s="5">
        <v>39</v>
      </c>
      <c r="F10" s="5">
        <f>Table1[[#This Row],[Retail]]*Table1[[#This Row],[Quantity]]</f>
        <v>25038</v>
      </c>
    </row>
    <row r="11" spans="1:6" x14ac:dyDescent="0.25">
      <c r="A11" s="1" t="s">
        <v>41</v>
      </c>
      <c r="B11" s="1" t="s">
        <v>66</v>
      </c>
      <c r="C11" s="2" t="s">
        <v>16</v>
      </c>
      <c r="D11" s="2">
        <v>1515</v>
      </c>
      <c r="E11" s="5">
        <v>109</v>
      </c>
      <c r="F11" s="5">
        <f>Table1[[#This Row],[Retail]]*Table1[[#This Row],[Quantity]]</f>
        <v>165135</v>
      </c>
    </row>
    <row r="12" spans="1:6" x14ac:dyDescent="0.25">
      <c r="A12" s="1" t="s">
        <v>47</v>
      </c>
      <c r="B12" s="1" t="s">
        <v>72</v>
      </c>
      <c r="C12" s="2" t="s">
        <v>22</v>
      </c>
      <c r="D12" s="2">
        <v>155</v>
      </c>
      <c r="E12" s="5">
        <v>109</v>
      </c>
      <c r="F12" s="5">
        <f>Table1[[#This Row],[Retail]]*Table1[[#This Row],[Quantity]]</f>
        <v>16895</v>
      </c>
    </row>
    <row r="13" spans="1:6" x14ac:dyDescent="0.25">
      <c r="A13" s="1" t="s">
        <v>34</v>
      </c>
      <c r="B13" s="1" t="s">
        <v>59</v>
      </c>
      <c r="C13" s="2" t="s">
        <v>9</v>
      </c>
      <c r="D13" s="2">
        <v>980</v>
      </c>
      <c r="E13" s="5">
        <v>74.86</v>
      </c>
      <c r="F13" s="5">
        <f>Table1[[#This Row],[Retail]]*Table1[[#This Row],[Quantity]]</f>
        <v>73362.8</v>
      </c>
    </row>
    <row r="14" spans="1:6" x14ac:dyDescent="0.25">
      <c r="A14" s="1" t="s">
        <v>28</v>
      </c>
      <c r="B14" s="2" t="s">
        <v>54</v>
      </c>
      <c r="C14" s="2" t="s">
        <v>4</v>
      </c>
      <c r="D14" s="3">
        <v>1212</v>
      </c>
      <c r="E14" s="5">
        <v>199.99</v>
      </c>
      <c r="F14" s="5">
        <f>Table1[[#This Row],[Retail]]*Table1[[#This Row],[Quantity]]</f>
        <v>242387.88</v>
      </c>
    </row>
    <row r="15" spans="1:6" x14ac:dyDescent="0.25">
      <c r="A15" s="1" t="s">
        <v>36</v>
      </c>
      <c r="B15" s="1" t="s">
        <v>61</v>
      </c>
      <c r="C15" s="2" t="s">
        <v>11</v>
      </c>
      <c r="D15" s="2">
        <v>804</v>
      </c>
      <c r="E15" s="5">
        <v>199.99</v>
      </c>
      <c r="F15" s="5">
        <f>Table1[[#This Row],[Retail]]*Table1[[#This Row],[Quantity]]</f>
        <v>160791.96000000002</v>
      </c>
    </row>
    <row r="16" spans="1:6" x14ac:dyDescent="0.25">
      <c r="A16" s="1" t="s">
        <v>44</v>
      </c>
      <c r="B16" s="1" t="s">
        <v>70</v>
      </c>
      <c r="C16" s="2" t="s">
        <v>20</v>
      </c>
      <c r="D16" s="2">
        <v>174</v>
      </c>
      <c r="E16" s="5">
        <v>22.99</v>
      </c>
      <c r="F16" s="5">
        <f>Table1[[#This Row],[Retail]]*Table1[[#This Row],[Quantity]]</f>
        <v>4000.2599999999998</v>
      </c>
    </row>
    <row r="17" spans="1:6" x14ac:dyDescent="0.25">
      <c r="A17" s="1" t="s">
        <v>46</v>
      </c>
      <c r="B17" s="1" t="s">
        <v>71</v>
      </c>
      <c r="C17" s="2" t="s">
        <v>21</v>
      </c>
      <c r="D17" s="2">
        <v>246</v>
      </c>
      <c r="E17" s="5">
        <v>39.99</v>
      </c>
      <c r="F17" s="5">
        <f>Table1[[#This Row],[Retail]]*Table1[[#This Row],[Quantity]]</f>
        <v>9837.5400000000009</v>
      </c>
    </row>
    <row r="18" spans="1:6" x14ac:dyDescent="0.25">
      <c r="A18" s="1" t="s">
        <v>30</v>
      </c>
      <c r="B18" s="1" t="s">
        <v>53</v>
      </c>
      <c r="C18" s="2" t="s">
        <v>5</v>
      </c>
      <c r="D18" s="2">
        <v>72</v>
      </c>
      <c r="E18" s="5">
        <v>199</v>
      </c>
      <c r="F18" s="5">
        <f>Table1[[#This Row],[Retail]]*Table1[[#This Row],[Quantity]]</f>
        <v>14328</v>
      </c>
    </row>
    <row r="19" spans="1:6" x14ac:dyDescent="0.25">
      <c r="A19" s="1" t="s">
        <v>77</v>
      </c>
      <c r="B19" s="2" t="s">
        <v>83</v>
      </c>
      <c r="C19" s="2" t="s">
        <v>80</v>
      </c>
      <c r="D19" s="2">
        <v>100</v>
      </c>
      <c r="E19" s="5">
        <v>109</v>
      </c>
      <c r="F19" s="5">
        <f>Table1[[#This Row],[Retail]]*Table1[[#This Row],[Quantity]]</f>
        <v>10900</v>
      </c>
    </row>
    <row r="20" spans="1:6" x14ac:dyDescent="0.25">
      <c r="A20" s="1" t="s">
        <v>38</v>
      </c>
      <c r="B20" s="1" t="s">
        <v>63</v>
      </c>
      <c r="C20" s="2" t="s">
        <v>13</v>
      </c>
      <c r="D20" s="2">
        <v>510</v>
      </c>
      <c r="E20" s="5">
        <v>109.99</v>
      </c>
      <c r="F20" s="5">
        <f>Table1[[#This Row],[Retail]]*Table1[[#This Row],[Quantity]]</f>
        <v>56094.899999999994</v>
      </c>
    </row>
    <row r="21" spans="1:6" x14ac:dyDescent="0.25">
      <c r="A21" s="1" t="s">
        <v>40</v>
      </c>
      <c r="B21" s="1" t="s">
        <v>64</v>
      </c>
      <c r="C21" s="2" t="s">
        <v>15</v>
      </c>
      <c r="D21" s="2">
        <v>470</v>
      </c>
      <c r="E21" s="5">
        <v>74.86</v>
      </c>
      <c r="F21" s="5">
        <f>Table1[[#This Row],[Retail]]*Table1[[#This Row],[Quantity]]</f>
        <v>35184.199999999997</v>
      </c>
    </row>
    <row r="22" spans="1:6" x14ac:dyDescent="0.25">
      <c r="A22" s="1" t="s">
        <v>39</v>
      </c>
      <c r="B22" s="1" t="s">
        <v>65</v>
      </c>
      <c r="C22" s="2" t="s">
        <v>14</v>
      </c>
      <c r="D22" s="2">
        <v>1314</v>
      </c>
      <c r="E22" s="5">
        <v>27.88</v>
      </c>
      <c r="F22" s="5">
        <f>Table1[[#This Row],[Retail]]*Table1[[#This Row],[Quantity]]</f>
        <v>36634.32</v>
      </c>
    </row>
    <row r="23" spans="1:6" x14ac:dyDescent="0.25">
      <c r="A23" s="1" t="s">
        <v>27</v>
      </c>
      <c r="B23" s="1" t="s">
        <v>51</v>
      </c>
      <c r="C23" s="2" t="s">
        <v>2</v>
      </c>
      <c r="D23" s="2">
        <v>104</v>
      </c>
      <c r="E23" s="5">
        <v>49.99</v>
      </c>
      <c r="F23" s="5">
        <f>Table1[[#This Row],[Retail]]*Table1[[#This Row],[Quantity]]</f>
        <v>5198.96</v>
      </c>
    </row>
    <row r="24" spans="1:6" x14ac:dyDescent="0.25">
      <c r="A24" s="1" t="s">
        <v>43</v>
      </c>
      <c r="B24" s="1" t="s">
        <v>68</v>
      </c>
      <c r="C24" s="2" t="s">
        <v>18</v>
      </c>
      <c r="D24" s="2">
        <v>282</v>
      </c>
      <c r="E24" s="5">
        <v>59.99</v>
      </c>
      <c r="F24" s="5">
        <f>Table1[[#This Row],[Retail]]*Table1[[#This Row],[Quantity]]</f>
        <v>16917.18</v>
      </c>
    </row>
    <row r="25" spans="1:6" x14ac:dyDescent="0.25">
      <c r="A25" s="1" t="s">
        <v>25</v>
      </c>
      <c r="B25" s="1" t="s">
        <v>50</v>
      </c>
      <c r="C25" s="2" t="s">
        <v>1</v>
      </c>
      <c r="D25" s="2">
        <v>188</v>
      </c>
      <c r="E25" s="5">
        <v>29.99</v>
      </c>
      <c r="F25" s="5">
        <f>Table1[[#This Row],[Retail]]*Table1[[#This Row],[Quantity]]</f>
        <v>5638.12</v>
      </c>
    </row>
    <row r="26" spans="1:6" x14ac:dyDescent="0.25">
      <c r="A26" s="1" t="s">
        <v>29</v>
      </c>
      <c r="B26" s="1" t="s">
        <v>55</v>
      </c>
      <c r="C26" s="2" t="s">
        <v>6</v>
      </c>
      <c r="D26" s="2">
        <v>100</v>
      </c>
      <c r="E26" s="5">
        <v>49.99</v>
      </c>
      <c r="F26" s="5">
        <f>Table1[[#This Row],[Retail]]*Table1[[#This Row],[Quantity]]</f>
        <v>4999</v>
      </c>
    </row>
    <row r="27" spans="1:6" x14ac:dyDescent="0.25">
      <c r="A27" s="1" t="s">
        <v>45</v>
      </c>
      <c r="B27" s="1" t="s">
        <v>69</v>
      </c>
      <c r="C27" s="2" t="s">
        <v>19</v>
      </c>
      <c r="D27" s="2">
        <v>60</v>
      </c>
      <c r="E27" s="5">
        <v>209.99</v>
      </c>
      <c r="F27" s="5">
        <f>Table1[[#This Row],[Retail]]*Table1[[#This Row],[Quantity]]</f>
        <v>12599.400000000001</v>
      </c>
    </row>
    <row r="28" spans="1:6" x14ac:dyDescent="0.25">
      <c r="A28" s="1" t="s">
        <v>35</v>
      </c>
      <c r="B28" s="1" t="s">
        <v>60</v>
      </c>
      <c r="C28" s="2" t="s">
        <v>10</v>
      </c>
      <c r="D28" s="2">
        <v>298</v>
      </c>
      <c r="E28" s="5">
        <v>209.99</v>
      </c>
      <c r="F28" s="5">
        <f>Table1[[#This Row],[Retail]]*Table1[[#This Row],[Quantity]]</f>
        <v>62577.020000000004</v>
      </c>
    </row>
    <row r="29" spans="1:6" x14ac:dyDescent="0.25">
      <c r="A29" s="1"/>
      <c r="B29" s="2"/>
      <c r="C29" s="2"/>
      <c r="D29" s="2">
        <f>SUM(Table1[Quantity])</f>
        <v>9950</v>
      </c>
      <c r="E29" s="5"/>
      <c r="F29" s="6">
        <f>SUM(Table1[Total Retail])</f>
        <v>1056175.0999999999</v>
      </c>
    </row>
  </sheetData>
  <pageMargins left="0.7" right="0.7" top="0.75" bottom="0.75" header="0.3" footer="0.3"/>
  <pageSetup paperSize="256" orientation="portrait" horizontalDpi="203" verticalDpi="203" r:id="rId1"/>
  <ignoredErrors>
    <ignoredError sqref="A2:A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2026-02-24T18:09:27Z</dcterms:created>
  <dcterms:modified xsi:type="dcterms:W3CDTF">2026-03-02T19:10:09Z</dcterms:modified>
</cp:coreProperties>
</file>